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3" activeTab="3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23" i="81" l="1"/>
  <c r="Q88"/>
  <c r="Q56"/>
  <c r="Q24"/>
  <c r="Q84"/>
  <c r="Q20"/>
  <c r="Q96"/>
  <c r="Q35"/>
  <c r="Q40"/>
  <c r="Q8"/>
  <c r="Q52"/>
  <c r="Q44"/>
  <c r="Q36"/>
  <c r="Q4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J99" s="1"/>
  <c r="AI3"/>
  <c r="Z3"/>
  <c r="Y3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J99" i="26" l="1"/>
  <c r="AI99" i="29"/>
  <c r="AI99" i="24"/>
  <c r="AL99" i="27"/>
  <c r="AK99"/>
  <c r="AK99" i="28"/>
  <c r="AJ99" i="29"/>
  <c r="AI99" i="30"/>
  <c r="AP99" i="29"/>
  <c r="AO99"/>
  <c r="AL99" i="28"/>
  <c r="AL99" i="24"/>
  <c r="AB96" i="63"/>
  <c r="AB92"/>
  <c r="AB80"/>
  <c r="AB60"/>
  <c r="AB56"/>
  <c r="AB52"/>
  <c r="AB40"/>
  <c r="AB36"/>
  <c r="AB28"/>
  <c r="AB24"/>
  <c r="AB93"/>
  <c r="AB93" i="62"/>
  <c r="AB85"/>
  <c r="AB73"/>
  <c r="AB69"/>
  <c r="AB65"/>
  <c r="AB37"/>
  <c r="AB29"/>
  <c r="AB5"/>
  <c r="AB44"/>
  <c r="AB96" i="61"/>
  <c r="AB88"/>
  <c r="AB84"/>
  <c r="AB68"/>
  <c r="AB64"/>
  <c r="AB44"/>
  <c r="AB40"/>
  <c r="AB36"/>
  <c r="AB2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U83"/>
  <c r="F83"/>
  <c r="U82"/>
  <c r="N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U79"/>
  <c r="F79"/>
  <c r="U78"/>
  <c r="F78"/>
  <c r="U77"/>
  <c r="F77"/>
  <c r="U76"/>
  <c r="F76"/>
  <c r="U75"/>
  <c r="F75"/>
  <c r="U74"/>
  <c r="F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U59"/>
  <c r="F59"/>
  <c r="U58"/>
  <c r="F58"/>
  <c r="U57"/>
  <c r="F57"/>
  <c r="U56"/>
  <c r="U55"/>
  <c r="F55"/>
  <c r="U54"/>
  <c r="U53"/>
  <c r="F53"/>
  <c r="U52"/>
  <c r="U51"/>
  <c r="U50"/>
  <c r="F50"/>
  <c r="U49"/>
  <c r="F49"/>
  <c r="U48"/>
  <c r="F48"/>
  <c r="U47"/>
  <c r="U46"/>
  <c r="F46"/>
  <c r="U45"/>
  <c r="U44"/>
  <c r="F44"/>
  <c r="U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U36"/>
  <c r="F36"/>
  <c r="U35"/>
  <c r="N35"/>
  <c r="F35"/>
  <c r="U34"/>
  <c r="F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51" i="58" l="1"/>
  <c r="I99" i="81"/>
  <c r="O99"/>
  <c r="L99"/>
  <c r="F99"/>
  <c r="C99"/>
  <c r="F77" i="56"/>
  <c r="F81" i="57"/>
  <c r="F98" i="55"/>
  <c r="F88"/>
  <c r="F72"/>
  <c r="F42"/>
  <c r="F78" i="56"/>
  <c r="F66"/>
  <c r="F64"/>
  <c r="F44"/>
  <c r="F90" i="57"/>
  <c r="F84"/>
  <c r="F58"/>
  <c r="F16"/>
  <c r="F8"/>
  <c r="F86" i="58"/>
  <c r="F82"/>
  <c r="F80"/>
  <c r="F72"/>
  <c r="F64"/>
  <c r="F60"/>
  <c r="F56"/>
  <c r="F54"/>
  <c r="F52"/>
  <c r="F42"/>
  <c r="F40"/>
  <c r="F38"/>
  <c r="F36"/>
  <c r="F34"/>
  <c r="F32"/>
  <c r="F26"/>
  <c r="F22"/>
  <c r="F88" i="61"/>
  <c r="F84"/>
  <c r="F82"/>
  <c r="F76"/>
  <c r="F68"/>
  <c r="F44"/>
  <c r="F18"/>
  <c r="F16"/>
  <c r="F8"/>
  <c r="F4"/>
  <c r="F98" i="62"/>
  <c r="F88"/>
  <c r="F72"/>
  <c r="F56"/>
  <c r="F54"/>
  <c r="F20"/>
  <c r="F16"/>
  <c r="F98" i="63"/>
  <c r="F92"/>
  <c r="F90"/>
  <c r="F74"/>
  <c r="F72"/>
  <c r="F66"/>
  <c r="F56"/>
  <c r="F48"/>
  <c r="F36"/>
  <c r="F20"/>
  <c r="C99"/>
  <c r="F35" i="62"/>
  <c r="C99" i="56"/>
  <c r="C99" i="55"/>
  <c r="F50"/>
  <c r="F47" i="58"/>
  <c r="F45"/>
  <c r="F43"/>
  <c r="B99"/>
  <c r="F32" i="57"/>
  <c r="F26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7"/>
  <c r="V16"/>
  <c r="O16"/>
  <c r="V87"/>
  <c r="O98"/>
  <c r="V26" i="56"/>
  <c r="O35"/>
  <c r="V42"/>
  <c r="O51"/>
  <c r="N8" i="55"/>
  <c r="F9"/>
  <c r="I99"/>
  <c r="M99"/>
  <c r="G10"/>
  <c r="N12"/>
  <c r="O12" s="1"/>
  <c r="F13"/>
  <c r="G26"/>
  <c r="N28"/>
  <c r="F29"/>
  <c r="G42"/>
  <c r="N44"/>
  <c r="F45"/>
  <c r="G58"/>
  <c r="N60"/>
  <c r="F61"/>
  <c r="O64"/>
  <c r="O92"/>
  <c r="O45" i="56"/>
  <c r="V3" i="55"/>
  <c r="V66"/>
  <c r="O15" i="56"/>
  <c r="O47"/>
  <c r="V59"/>
  <c r="O70"/>
  <c r="V94"/>
  <c r="V12" i="55"/>
  <c r="V11" i="56"/>
  <c r="V18"/>
  <c r="V27"/>
  <c r="V32"/>
  <c r="V48"/>
  <c r="V50"/>
  <c r="B99" i="55"/>
  <c r="F3"/>
  <c r="K99"/>
  <c r="F5"/>
  <c r="G18"/>
  <c r="N20"/>
  <c r="O20" s="1"/>
  <c r="F21"/>
  <c r="N36"/>
  <c r="F37"/>
  <c r="N52"/>
  <c r="O52" s="1"/>
  <c r="F53"/>
  <c r="O5" i="56"/>
  <c r="O21"/>
  <c r="O53"/>
  <c r="O61"/>
  <c r="O69"/>
  <c r="O77"/>
  <c r="O93"/>
  <c r="O70" i="55"/>
  <c r="O86"/>
  <c r="O7" i="56"/>
  <c r="O23"/>
  <c r="V39"/>
  <c r="V63"/>
  <c r="V82"/>
  <c r="J99" i="55"/>
  <c r="N24"/>
  <c r="N40"/>
  <c r="N56"/>
  <c r="O56" s="1"/>
  <c r="O71"/>
  <c r="V75"/>
  <c r="G3" i="56"/>
  <c r="V56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50"/>
  <c r="V82"/>
  <c r="V64" i="55"/>
  <c r="V92"/>
  <c r="F3" i="56"/>
  <c r="F99" s="1"/>
  <c r="V13"/>
  <c r="V17"/>
  <c r="V21"/>
  <c r="V25"/>
  <c r="V29"/>
  <c r="V33"/>
  <c r="V45"/>
  <c r="V49"/>
  <c r="V53"/>
  <c r="V61"/>
  <c r="V65"/>
  <c r="V69"/>
  <c r="V77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6" i="58"/>
  <c r="O97" i="56"/>
  <c r="O89"/>
  <c r="O81"/>
  <c r="O9"/>
  <c r="O38" i="55"/>
  <c r="O94" i="56"/>
  <c r="O46" i="55"/>
  <c r="O30"/>
  <c r="N99" i="81"/>
  <c r="P99" s="1"/>
  <c r="K99"/>
  <c r="M99" s="1"/>
  <c r="H99"/>
  <c r="J99" s="1"/>
  <c r="E99"/>
  <c r="G99" s="1"/>
  <c r="O68" i="56"/>
  <c r="O56"/>
  <c r="O65"/>
  <c r="O78"/>
  <c r="O66"/>
  <c r="O62"/>
  <c r="O54"/>
  <c r="O46"/>
  <c r="O30"/>
  <c r="O26"/>
  <c r="O10"/>
  <c r="O78" i="55"/>
  <c r="O74"/>
  <c r="O66"/>
  <c r="O48" i="56"/>
  <c r="O32"/>
  <c r="O96"/>
  <c r="O88"/>
  <c r="O86"/>
  <c r="O85"/>
  <c r="O80"/>
  <c r="O73"/>
  <c r="O72"/>
  <c r="V68"/>
  <c r="O60"/>
  <c r="O52"/>
  <c r="O44"/>
  <c r="O40"/>
  <c r="O36"/>
  <c r="O28"/>
  <c r="O24"/>
  <c r="G96" i="55"/>
  <c r="O96" s="1"/>
  <c r="G84"/>
  <c r="G80"/>
  <c r="G76"/>
  <c r="O76" s="1"/>
  <c r="G72"/>
  <c r="V72" s="1"/>
  <c r="G68"/>
  <c r="V68" s="1"/>
  <c r="G60"/>
  <c r="V60" s="1"/>
  <c r="G44"/>
  <c r="V44" s="1"/>
  <c r="G40"/>
  <c r="V40" s="1"/>
  <c r="G36"/>
  <c r="V36" s="1"/>
  <c r="G32"/>
  <c r="G28"/>
  <c r="V28" s="1"/>
  <c r="G24"/>
  <c r="V24" s="1"/>
  <c r="G19"/>
  <c r="G14"/>
  <c r="V14" s="1"/>
  <c r="G9"/>
  <c r="V9" s="1"/>
  <c r="O4"/>
  <c r="V88"/>
  <c r="O64" i="56"/>
  <c r="O92"/>
  <c r="O57"/>
  <c r="O37"/>
  <c r="O29"/>
  <c r="O25"/>
  <c r="O13"/>
  <c r="O62" i="55"/>
  <c r="G50"/>
  <c r="O50" s="1"/>
  <c r="V51"/>
  <c r="O93" i="58"/>
  <c r="O65"/>
  <c r="V74"/>
  <c r="G82" i="57"/>
  <c r="V82" s="1"/>
  <c r="O45" i="58"/>
  <c r="V26"/>
  <c r="V25"/>
  <c r="O57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5"/>
  <c r="O68" i="55"/>
  <c r="O28"/>
  <c r="O11" i="58"/>
  <c r="O82" i="57"/>
  <c r="O44" i="55"/>
  <c r="O43" i="58"/>
  <c r="O72" i="55"/>
  <c r="O9"/>
  <c r="O36"/>
  <c r="Q99" i="81"/>
  <c r="V96" i="55"/>
  <c r="O84"/>
  <c r="V84"/>
  <c r="O80"/>
  <c r="V80"/>
  <c r="V76"/>
  <c r="O60"/>
  <c r="O40"/>
  <c r="O32"/>
  <c r="V32"/>
  <c r="O24"/>
  <c r="V19"/>
  <c r="O19"/>
  <c r="O14"/>
  <c r="O4" i="56"/>
  <c r="V50" i="55"/>
  <c r="O25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G85" i="78"/>
  <c r="N9"/>
  <c r="G8"/>
  <c r="G45"/>
  <c r="P25"/>
  <c r="L60"/>
  <c r="L65"/>
  <c r="O53"/>
  <c r="P68"/>
  <c r="I46"/>
  <c r="L76"/>
  <c r="K96"/>
  <c r="J16"/>
  <c r="G11"/>
  <c r="N83"/>
  <c r="J77"/>
  <c r="N59"/>
  <c r="B9"/>
  <c r="Q80"/>
  <c r="P45"/>
  <c r="L31"/>
  <c r="B93"/>
  <c r="P49"/>
  <c r="L46"/>
  <c r="O56"/>
  <c r="O72"/>
  <c r="H76"/>
  <c r="I15"/>
  <c r="I47"/>
  <c r="I78"/>
  <c r="O59"/>
  <c r="B65"/>
  <c r="G87"/>
  <c r="H27"/>
  <c r="H96"/>
  <c r="I89"/>
  <c r="G4"/>
  <c r="B47"/>
  <c r="H81"/>
  <c r="J62"/>
  <c r="P41"/>
  <c r="P96"/>
  <c r="K50"/>
  <c r="N45"/>
  <c r="K33"/>
  <c r="L40"/>
  <c r="G37"/>
  <c r="J49"/>
  <c r="O24"/>
  <c r="P62"/>
  <c r="P7"/>
  <c r="N93"/>
  <c r="H58"/>
  <c r="O76"/>
  <c r="N58"/>
  <c r="J69"/>
  <c r="N74"/>
  <c r="L55"/>
  <c r="O5"/>
  <c r="O39"/>
  <c r="N56"/>
  <c r="N5"/>
  <c r="N3"/>
  <c r="K17"/>
  <c r="P18"/>
  <c r="G89"/>
  <c r="B21"/>
  <c r="L83"/>
  <c r="Q45"/>
  <c r="H35"/>
  <c r="L13"/>
  <c r="L87"/>
  <c r="L22"/>
  <c r="B22"/>
  <c r="L51"/>
  <c r="J66"/>
  <c r="D1"/>
  <c r="L21"/>
  <c r="O87"/>
  <c r="Q88"/>
  <c r="O10"/>
  <c r="B28"/>
  <c r="G46"/>
  <c r="B87"/>
  <c r="H93"/>
  <c r="Q17"/>
  <c r="H44"/>
  <c r="H64"/>
  <c r="L36"/>
  <c r="K53"/>
  <c r="H78"/>
  <c r="I33"/>
  <c r="I36"/>
  <c r="Q76"/>
  <c r="K49"/>
  <c r="H61"/>
  <c r="H33"/>
  <c r="P50"/>
  <c r="N27"/>
  <c r="I19"/>
  <c r="J89"/>
  <c r="I83"/>
  <c r="B66"/>
  <c r="J65"/>
  <c r="G19"/>
  <c r="Q19"/>
  <c r="K20"/>
  <c r="Q74"/>
  <c r="H73"/>
  <c r="O68"/>
  <c r="O58"/>
  <c r="N28"/>
  <c r="K98"/>
  <c r="O51"/>
  <c r="N67"/>
  <c r="B31"/>
  <c r="Q87"/>
  <c r="Q93"/>
  <c r="B79"/>
  <c r="J11"/>
  <c r="L53"/>
  <c r="J88"/>
  <c r="I76"/>
  <c r="H56"/>
  <c r="O97"/>
  <c r="N52"/>
  <c r="J52"/>
  <c r="K94"/>
  <c r="Q48"/>
  <c r="Q65"/>
  <c r="P42"/>
  <c r="I73"/>
  <c r="N68"/>
  <c r="O89"/>
  <c r="P35"/>
  <c r="B26"/>
  <c r="J38"/>
  <c r="O96"/>
  <c r="P74"/>
  <c r="Q28"/>
  <c r="B84"/>
  <c r="H59"/>
  <c r="N72"/>
  <c r="O82"/>
  <c r="O92"/>
  <c r="Q3"/>
  <c r="I77"/>
  <c r="I21"/>
  <c r="K84"/>
  <c r="J85"/>
  <c r="I41"/>
  <c r="B18"/>
  <c r="N77"/>
  <c r="O43"/>
  <c r="H63"/>
  <c r="K95"/>
  <c r="J67"/>
  <c r="G55"/>
  <c r="B51"/>
  <c r="L39"/>
  <c r="G21"/>
  <c r="Q91"/>
  <c r="Q51"/>
  <c r="G62"/>
  <c r="N89"/>
  <c r="L80"/>
  <c r="I27"/>
  <c r="O4"/>
  <c r="H77"/>
  <c r="G93"/>
  <c r="L49"/>
  <c r="I22"/>
  <c r="Q78"/>
  <c r="O18"/>
  <c r="B90"/>
  <c r="I67"/>
  <c r="H60"/>
  <c r="I30"/>
  <c r="K14"/>
  <c r="Q25"/>
  <c r="B72"/>
  <c r="G7"/>
  <c r="J25"/>
  <c r="Q35"/>
  <c r="H14"/>
  <c r="O33"/>
  <c r="J74"/>
  <c r="G67"/>
  <c r="P43"/>
  <c r="K90"/>
  <c r="J41"/>
  <c r="K71"/>
  <c r="H25"/>
  <c r="I61"/>
  <c r="J96"/>
  <c r="H46"/>
  <c r="I17"/>
  <c r="G72"/>
  <c r="I62"/>
  <c r="P9"/>
  <c r="N70"/>
  <c r="Q21"/>
  <c r="B25"/>
  <c r="J26"/>
  <c r="L64"/>
  <c r="O17"/>
  <c r="H16"/>
  <c r="L35"/>
  <c r="K21"/>
  <c r="G71"/>
  <c r="I5"/>
  <c r="N10"/>
  <c r="H30"/>
  <c r="H3"/>
  <c r="J14"/>
  <c r="J56"/>
  <c r="N87"/>
  <c r="O90"/>
  <c r="C1"/>
  <c r="L89"/>
  <c r="Q31"/>
  <c r="J12"/>
  <c r="K26"/>
  <c r="H6"/>
  <c r="K60"/>
  <c r="Q94"/>
  <c r="O54"/>
  <c r="G13"/>
  <c r="K19"/>
  <c r="J98"/>
  <c r="Q90"/>
  <c r="I58"/>
  <c r="G42"/>
  <c r="J75"/>
  <c r="H36"/>
  <c r="J28"/>
  <c r="N4"/>
  <c r="L18"/>
  <c r="K97"/>
  <c r="I66"/>
  <c r="B80"/>
  <c r="I6"/>
  <c r="J47"/>
  <c r="J9"/>
  <c r="I16"/>
  <c r="O55"/>
  <c r="B16"/>
  <c r="N86"/>
  <c r="Q42"/>
  <c r="N97"/>
  <c r="J8"/>
  <c r="O63"/>
  <c r="P34"/>
  <c r="N20"/>
  <c r="L63"/>
  <c r="L67"/>
  <c r="Q26"/>
  <c r="N39"/>
  <c r="I11"/>
  <c r="I95"/>
  <c r="G3"/>
  <c r="G94"/>
  <c r="K34"/>
  <c r="N71"/>
  <c r="B24"/>
  <c r="N60"/>
  <c r="B32"/>
  <c r="H47"/>
  <c r="Q9"/>
  <c r="Q11"/>
  <c r="G39"/>
  <c r="I25"/>
  <c r="K40"/>
  <c r="N38"/>
  <c r="B94"/>
  <c r="B33"/>
  <c r="K45"/>
  <c r="N6"/>
  <c r="N7"/>
  <c r="K30"/>
  <c r="L93"/>
  <c r="Q83"/>
  <c r="B85"/>
  <c r="Q27"/>
  <c r="J43"/>
  <c r="H84"/>
  <c r="Q62"/>
  <c r="P26"/>
  <c r="I55"/>
  <c r="Q37"/>
  <c r="Q44"/>
  <c r="N22"/>
  <c r="I49"/>
  <c r="B15"/>
  <c r="N32"/>
  <c r="I74"/>
  <c r="G66"/>
  <c r="L20"/>
  <c r="J84"/>
  <c r="P31"/>
  <c r="P89"/>
  <c r="I32"/>
  <c r="H28"/>
  <c r="P86"/>
  <c r="G77"/>
  <c r="J97"/>
  <c r="P79"/>
  <c r="H82"/>
  <c r="N17"/>
  <c r="J10"/>
  <c r="P63"/>
  <c r="G48"/>
  <c r="H43"/>
  <c r="B89"/>
  <c r="P80"/>
  <c r="J21"/>
  <c r="L30"/>
  <c r="N11"/>
  <c r="G24"/>
  <c r="P40"/>
  <c r="K77"/>
  <c r="Q66"/>
  <c r="G38"/>
  <c r="O37"/>
  <c r="N12"/>
  <c r="N92"/>
  <c r="K92"/>
  <c r="N41"/>
  <c r="K23"/>
  <c r="G17"/>
  <c r="Q71"/>
  <c r="H95"/>
  <c r="I59"/>
  <c r="I94"/>
  <c r="J22"/>
  <c r="Q59"/>
  <c r="I23"/>
  <c r="I14"/>
  <c r="L25"/>
  <c r="Q23"/>
  <c r="K78"/>
  <c r="N50"/>
  <c r="L6"/>
  <c r="O31"/>
  <c r="G32"/>
  <c r="L68"/>
  <c r="I86"/>
  <c r="I12"/>
  <c r="G43"/>
  <c r="G9"/>
  <c r="L29"/>
  <c r="B98"/>
  <c r="Q63"/>
  <c r="I20"/>
  <c r="K62"/>
  <c r="H19"/>
  <c r="B2"/>
  <c r="L48"/>
  <c r="J59"/>
  <c r="P98"/>
  <c r="G80"/>
  <c r="K80"/>
  <c r="H80"/>
  <c r="H72"/>
  <c r="K83"/>
  <c r="K65"/>
  <c r="B7"/>
  <c r="K12"/>
  <c r="L10"/>
  <c r="H38"/>
  <c r="K86"/>
  <c r="H75"/>
  <c r="I53"/>
  <c r="K13"/>
  <c r="Q15"/>
  <c r="K43"/>
  <c r="B42"/>
  <c r="P32"/>
  <c r="H26"/>
  <c r="K85"/>
  <c r="L74"/>
  <c r="B48"/>
  <c r="N37"/>
  <c r="J78"/>
  <c r="P37"/>
  <c r="O36"/>
  <c r="I81"/>
  <c r="Q82"/>
  <c r="O22"/>
  <c r="K81"/>
  <c r="H32"/>
  <c r="N57"/>
  <c r="P13"/>
  <c r="L47"/>
  <c r="P54"/>
  <c r="O35"/>
  <c r="H42"/>
  <c r="K9"/>
  <c r="O12"/>
  <c r="P76"/>
  <c r="G84"/>
  <c r="N21"/>
  <c r="O98"/>
  <c r="P52"/>
  <c r="B83"/>
  <c r="G53"/>
  <c r="Q64"/>
  <c r="O77"/>
  <c r="J19"/>
  <c r="O23"/>
  <c r="G90"/>
  <c r="O7"/>
  <c r="O16"/>
  <c r="P38"/>
  <c r="L79"/>
  <c r="B74"/>
  <c r="Q79"/>
  <c r="N15"/>
  <c r="O30"/>
  <c r="P75"/>
  <c r="B29"/>
  <c r="I79"/>
  <c r="N61"/>
  <c r="J32"/>
  <c r="O67"/>
  <c r="N30"/>
  <c r="N64"/>
  <c r="L58"/>
  <c r="K46"/>
  <c r="Q8"/>
  <c r="B46"/>
  <c r="L7"/>
  <c r="I37"/>
  <c r="G51"/>
  <c r="K15"/>
  <c r="Q40"/>
  <c r="L66"/>
  <c r="B95"/>
  <c r="Q95"/>
  <c r="I40"/>
  <c r="O52"/>
  <c r="Q29"/>
  <c r="N82"/>
  <c r="O14"/>
  <c r="G50"/>
  <c r="B49"/>
  <c r="K59"/>
  <c r="N24"/>
  <c r="L77"/>
  <c r="O28"/>
  <c r="K41"/>
  <c r="H57"/>
  <c r="K79"/>
  <c r="H55"/>
  <c r="I68"/>
  <c r="K89"/>
  <c r="G58"/>
  <c r="K18"/>
  <c r="L43"/>
  <c r="G30"/>
  <c r="P22"/>
  <c r="O25"/>
  <c r="P95"/>
  <c r="J57"/>
  <c r="O62"/>
  <c r="G83"/>
  <c r="N75"/>
  <c r="B76"/>
  <c r="P84"/>
  <c r="Q54"/>
  <c r="N90"/>
  <c r="O85"/>
  <c r="B54"/>
  <c r="G91"/>
  <c r="G27"/>
  <c r="K28"/>
  <c r="K7"/>
  <c r="H48"/>
  <c r="J48"/>
  <c r="L5"/>
  <c r="J5"/>
  <c r="P56"/>
  <c r="N48"/>
  <c r="L3"/>
  <c r="K75"/>
  <c r="Q86"/>
  <c r="J82"/>
  <c r="J6"/>
  <c r="P5"/>
  <c r="Q24"/>
  <c r="L82"/>
  <c r="L9"/>
  <c r="O8"/>
  <c r="H51"/>
  <c r="Q39"/>
  <c r="G52"/>
  <c r="L50"/>
  <c r="L91"/>
  <c r="P85"/>
  <c r="H11"/>
  <c r="L59"/>
  <c r="J18"/>
  <c r="Q98"/>
  <c r="O93"/>
  <c r="J61"/>
  <c r="L17"/>
  <c r="G97"/>
  <c r="H41"/>
  <c r="P61"/>
  <c r="H49"/>
  <c r="K42"/>
  <c r="G88"/>
  <c r="H53"/>
  <c r="G35"/>
  <c r="G78"/>
  <c r="I56"/>
  <c r="G49"/>
  <c r="I28"/>
  <c r="J27"/>
  <c r="Q46"/>
  <c r="Q89"/>
  <c r="B20"/>
  <c r="P12"/>
  <c r="G5"/>
  <c r="H13"/>
  <c r="G54"/>
  <c r="B35"/>
  <c r="J58"/>
  <c r="I98"/>
  <c r="B12"/>
  <c r="L78"/>
  <c r="P11"/>
  <c r="B64"/>
  <c r="N44"/>
  <c r="N26"/>
  <c r="N85"/>
  <c r="H2"/>
  <c r="K11"/>
  <c r="N94"/>
  <c r="H9"/>
  <c r="B40"/>
  <c r="J17"/>
  <c r="I42"/>
  <c r="N23"/>
  <c r="H91"/>
  <c r="K31"/>
  <c r="I90"/>
  <c r="B19"/>
  <c r="I13"/>
  <c r="B59"/>
  <c r="I70"/>
  <c r="B8"/>
  <c r="J95"/>
  <c r="K16"/>
  <c r="I51"/>
  <c r="P10"/>
  <c r="I54"/>
  <c r="N69"/>
  <c r="O11"/>
  <c r="Q10"/>
  <c r="B61"/>
  <c r="B27"/>
  <c r="J64"/>
  <c r="I3"/>
  <c r="I88"/>
  <c r="N47"/>
  <c r="J80"/>
  <c r="L69"/>
  <c r="Q57"/>
  <c r="O34"/>
  <c r="J13"/>
  <c r="O95"/>
  <c r="Q41"/>
  <c r="I10"/>
  <c r="O20"/>
  <c r="P83"/>
  <c r="O80"/>
  <c r="P4"/>
  <c r="G92"/>
  <c r="Q69"/>
  <c r="N8"/>
  <c r="P78"/>
  <c r="K10"/>
  <c r="Q4"/>
  <c r="H24"/>
  <c r="J60"/>
  <c r="K38"/>
  <c r="Q33"/>
  <c r="H18"/>
  <c r="B92"/>
  <c r="G68"/>
  <c r="J34"/>
  <c r="N18"/>
  <c r="K66"/>
  <c r="O79"/>
  <c r="Q70"/>
  <c r="B57"/>
  <c r="N42"/>
  <c r="G75"/>
  <c r="B34"/>
  <c r="J7"/>
  <c r="H4"/>
  <c r="O94"/>
  <c r="P94"/>
  <c r="N51"/>
  <c r="J51"/>
  <c r="L95"/>
  <c r="H52"/>
  <c r="K72"/>
  <c r="Q20"/>
  <c r="O45"/>
  <c r="Q53"/>
  <c r="J50"/>
  <c r="N35"/>
  <c r="N78"/>
  <c r="P23"/>
  <c r="H94"/>
  <c r="I84"/>
  <c r="K93"/>
  <c r="I75"/>
  <c r="I72"/>
  <c r="Q92"/>
  <c r="Q77"/>
  <c r="G44"/>
  <c r="O74"/>
  <c r="P28"/>
  <c r="J92"/>
  <c r="K22"/>
  <c r="I87"/>
  <c r="G6"/>
  <c r="L26"/>
  <c r="N53"/>
  <c r="H83"/>
  <c r="Q30"/>
  <c r="N43"/>
  <c r="P70"/>
  <c r="Q18"/>
  <c r="J42"/>
  <c r="N31"/>
  <c r="G74"/>
  <c r="L52"/>
  <c r="I50"/>
  <c r="L84"/>
  <c r="G96"/>
  <c r="O73"/>
  <c r="L97"/>
  <c r="O49"/>
  <c r="L57"/>
  <c r="P73"/>
  <c r="B96"/>
  <c r="O75"/>
  <c r="O50"/>
  <c r="N40"/>
  <c r="J29"/>
  <c r="I69"/>
  <c r="B13"/>
  <c r="O21"/>
  <c r="P66"/>
  <c r="J37"/>
  <c r="I92"/>
  <c r="B70"/>
  <c r="I57"/>
  <c r="P93"/>
  <c r="K74"/>
  <c r="B5"/>
  <c r="N54"/>
  <c r="B44"/>
  <c r="K63"/>
  <c r="I7"/>
  <c r="B43"/>
  <c r="G81"/>
  <c r="B71"/>
  <c r="B56"/>
  <c r="P60"/>
  <c r="P51"/>
  <c r="N13"/>
  <c r="H5"/>
  <c r="L96"/>
  <c r="P59"/>
  <c r="P46"/>
  <c r="I52"/>
  <c r="Q38"/>
  <c r="Q52"/>
  <c r="L86"/>
  <c r="G15"/>
  <c r="P17"/>
  <c r="H54"/>
  <c r="H34"/>
  <c r="G40"/>
  <c r="K8"/>
  <c r="H67"/>
  <c r="B77"/>
  <c r="N19"/>
  <c r="O84"/>
  <c r="P47"/>
  <c r="N55"/>
  <c r="J20"/>
  <c r="H66"/>
  <c r="I63"/>
  <c r="J71"/>
  <c r="O71"/>
  <c r="H98"/>
  <c r="L81"/>
  <c r="K25"/>
  <c r="P58"/>
  <c r="G61"/>
  <c r="I82"/>
  <c r="K68"/>
  <c r="G23"/>
  <c r="L14"/>
  <c r="J91"/>
  <c r="H21"/>
  <c r="B53"/>
  <c r="N88"/>
  <c r="I91"/>
  <c r="B17"/>
  <c r="P53"/>
  <c r="I85"/>
  <c r="N25"/>
  <c r="H22"/>
  <c r="L12"/>
  <c r="H69"/>
  <c r="O38"/>
  <c r="P67"/>
  <c r="O40"/>
  <c r="N49"/>
  <c r="K54"/>
  <c r="P48"/>
  <c r="H90"/>
  <c r="O41"/>
  <c r="G47"/>
  <c r="P36"/>
  <c r="N81"/>
  <c r="Q12"/>
  <c r="J76"/>
  <c r="G56"/>
  <c r="G12"/>
  <c r="P33"/>
  <c r="O48"/>
  <c r="Q61"/>
  <c r="J45"/>
  <c r="G70"/>
  <c r="J73"/>
  <c r="L62"/>
  <c r="L45"/>
  <c r="G18"/>
  <c r="Q7"/>
  <c r="J63"/>
  <c r="L23"/>
  <c r="B81"/>
  <c r="H23"/>
  <c r="B86"/>
  <c r="K3"/>
  <c r="O27"/>
  <c r="K36"/>
  <c r="L72"/>
  <c r="P87"/>
  <c r="Q43"/>
  <c r="N34"/>
  <c r="B39"/>
  <c r="P15"/>
  <c r="B88"/>
  <c r="P29"/>
  <c r="B67"/>
  <c r="H15"/>
  <c r="G33"/>
  <c r="L44"/>
  <c r="J55"/>
  <c r="O60"/>
  <c r="I93"/>
  <c r="J4"/>
  <c r="L8"/>
  <c r="N76"/>
  <c r="P19"/>
  <c r="B75"/>
  <c r="G2"/>
  <c r="G73"/>
  <c r="G82"/>
  <c r="Q85"/>
  <c r="I8"/>
  <c r="L98"/>
  <c r="G26"/>
  <c r="I24"/>
  <c r="B73"/>
  <c r="B38"/>
  <c r="J70"/>
  <c r="Q36"/>
  <c r="P81"/>
  <c r="L42"/>
  <c r="G20"/>
  <c r="K32"/>
  <c r="L75"/>
  <c r="H65"/>
  <c r="N62"/>
  <c r="K52"/>
  <c r="P82"/>
  <c r="I18"/>
  <c r="H29"/>
  <c r="K64"/>
  <c r="B55"/>
  <c r="B97"/>
  <c r="J39"/>
  <c r="H89"/>
  <c r="B4"/>
  <c r="H85"/>
  <c r="P57"/>
  <c r="N96"/>
  <c r="J31"/>
  <c r="B68"/>
  <c r="J3"/>
  <c r="N63"/>
  <c r="H50"/>
  <c r="Q68"/>
  <c r="K27"/>
  <c r="Q47"/>
  <c r="P39"/>
  <c r="J44"/>
  <c r="G60"/>
  <c r="Q13"/>
  <c r="J46"/>
  <c r="B6"/>
  <c r="H71"/>
  <c r="K39"/>
  <c r="H17"/>
  <c r="G36"/>
  <c r="O26"/>
  <c r="O15"/>
  <c r="P21"/>
  <c r="K91"/>
  <c r="N29"/>
  <c r="Q6"/>
  <c r="K56"/>
  <c r="N73"/>
  <c r="L88"/>
  <c r="L24"/>
  <c r="P6"/>
  <c r="P92"/>
  <c r="L41"/>
  <c r="Q22"/>
  <c r="P30"/>
  <c r="N46"/>
  <c r="N84"/>
  <c r="I31"/>
  <c r="O88"/>
  <c r="J68"/>
  <c r="H87"/>
  <c r="N80"/>
  <c r="J40"/>
  <c r="J93"/>
  <c r="G79"/>
  <c r="H97"/>
  <c r="I71"/>
  <c r="J54"/>
  <c r="Q75"/>
  <c r="Q67"/>
  <c r="G76"/>
  <c r="B45"/>
  <c r="J87"/>
  <c r="I44"/>
  <c r="H40"/>
  <c r="O78"/>
  <c r="I9"/>
  <c r="P77"/>
  <c r="K35"/>
  <c r="O65"/>
  <c r="Q55"/>
  <c r="P20"/>
  <c r="Q97"/>
  <c r="P72"/>
  <c r="H86"/>
  <c r="J33"/>
  <c r="J15"/>
  <c r="H88"/>
  <c r="L33"/>
  <c r="Q49"/>
  <c r="B36"/>
  <c r="H68"/>
  <c r="O61"/>
  <c r="H39"/>
  <c r="B30"/>
  <c r="J24"/>
  <c r="Q56"/>
  <c r="I48"/>
  <c r="O32"/>
  <c r="L70"/>
  <c r="N79"/>
  <c r="H10"/>
  <c r="L32"/>
  <c r="J35"/>
  <c r="P65"/>
  <c r="G98"/>
  <c r="B37"/>
  <c r="Q16"/>
  <c r="L37"/>
  <c r="P64"/>
  <c r="K44"/>
  <c r="I97"/>
  <c r="G59"/>
  <c r="Q84"/>
  <c r="K61"/>
  <c r="O3"/>
  <c r="N91"/>
  <c r="O6"/>
  <c r="O57"/>
  <c r="G25"/>
  <c r="K73"/>
  <c r="P14"/>
  <c r="P71"/>
  <c r="H79"/>
  <c r="G16"/>
  <c r="I26"/>
  <c r="L73"/>
  <c r="K70"/>
  <c r="B63"/>
  <c r="K6"/>
  <c r="I34"/>
  <c r="N66"/>
  <c r="I29"/>
  <c r="B3"/>
  <c r="O69"/>
  <c r="B62"/>
  <c r="J30"/>
  <c r="G10"/>
  <c r="J36"/>
  <c r="P90"/>
  <c r="G69"/>
  <c r="G63"/>
  <c r="L90"/>
  <c r="O66"/>
  <c r="P8"/>
  <c r="B14"/>
  <c r="H92"/>
  <c r="Q14"/>
  <c r="H45"/>
  <c r="G22"/>
  <c r="J72"/>
  <c r="H31"/>
  <c r="K57"/>
  <c r="I4"/>
  <c r="P69"/>
  <c r="K58"/>
  <c r="B69"/>
  <c r="K87"/>
  <c r="H70"/>
  <c r="K37"/>
  <c r="N95"/>
  <c r="I38"/>
  <c r="G57"/>
  <c r="I60"/>
  <c r="N16"/>
  <c r="P44"/>
  <c r="Q5"/>
  <c r="L38"/>
  <c r="N65"/>
  <c r="G95"/>
  <c r="G28"/>
  <c r="B41"/>
  <c r="O86"/>
  <c r="J86"/>
  <c r="K76"/>
  <c r="K69"/>
  <c r="K51"/>
  <c r="L85"/>
  <c r="N14"/>
  <c r="B11"/>
  <c r="L71"/>
  <c r="P97"/>
  <c r="I64"/>
  <c r="J53"/>
  <c r="O64"/>
  <c r="E1"/>
  <c r="P91"/>
  <c r="G14"/>
  <c r="P24"/>
  <c r="L34"/>
  <c r="N98"/>
  <c r="O42"/>
  <c r="L16"/>
  <c r="B52"/>
  <c r="O70"/>
  <c r="I43"/>
  <c r="O19"/>
  <c r="P3"/>
  <c r="K24"/>
  <c r="K48"/>
  <c r="O81"/>
  <c r="O9"/>
  <c r="G29"/>
  <c r="F1"/>
  <c r="Q72"/>
  <c r="I35"/>
  <c r="I45"/>
  <c r="P27"/>
  <c r="L15"/>
  <c r="Q73"/>
  <c r="J83"/>
  <c r="G31"/>
  <c r="B50"/>
  <c r="Q60"/>
  <c r="L28"/>
  <c r="L94"/>
  <c r="H12"/>
  <c r="I96"/>
  <c r="G65"/>
  <c r="H62"/>
  <c r="O83"/>
  <c r="P55"/>
  <c r="Q32"/>
  <c r="B10"/>
  <c r="B78"/>
  <c r="Q96"/>
  <c r="B23"/>
  <c r="K67"/>
  <c r="H7"/>
  <c r="B82"/>
  <c r="H74"/>
  <c r="K47"/>
  <c r="G64"/>
  <c r="I65"/>
  <c r="K82"/>
  <c r="L56"/>
  <c r="J23"/>
  <c r="Q58"/>
  <c r="O47"/>
  <c r="J90"/>
  <c r="Q81"/>
  <c r="L54"/>
  <c r="H8"/>
  <c r="J79"/>
  <c r="G34"/>
  <c r="H20"/>
  <c r="O29"/>
  <c r="L19"/>
  <c r="I39"/>
  <c r="Q34"/>
  <c r="K55"/>
  <c r="J94"/>
  <c r="L61"/>
  <c r="B91"/>
  <c r="B58"/>
  <c r="G41"/>
  <c r="L4"/>
  <c r="L11"/>
  <c r="H37"/>
  <c r="P16"/>
  <c r="O44"/>
  <c r="G86"/>
  <c r="N36"/>
  <c r="O91"/>
  <c r="O13"/>
  <c r="L27"/>
  <c r="K29"/>
  <c r="K5"/>
  <c r="N33"/>
  <c r="O46"/>
  <c r="I80"/>
  <c r="K88"/>
  <c r="K4"/>
  <c r="Q50"/>
  <c r="P88"/>
  <c r="B60"/>
  <c r="J81"/>
  <c r="L92"/>
  <c r="C60" l="1"/>
  <c r="F60"/>
  <c r="E60"/>
  <c r="D60"/>
  <c r="M80"/>
  <c r="R33"/>
  <c r="R36"/>
  <c r="D58"/>
  <c r="C58"/>
  <c r="F58"/>
  <c r="E58"/>
  <c r="E91"/>
  <c r="C91"/>
  <c r="D91"/>
  <c r="F91"/>
  <c r="M39"/>
  <c r="M65"/>
  <c r="F82"/>
  <c r="E82"/>
  <c r="D82"/>
  <c r="C82"/>
  <c r="C23"/>
  <c r="E23"/>
  <c r="D23"/>
  <c r="F23"/>
  <c r="E78"/>
  <c r="F78"/>
  <c r="C78"/>
  <c r="D78"/>
  <c r="C10"/>
  <c r="F10"/>
  <c r="D10"/>
  <c r="E10"/>
  <c r="M96"/>
  <c r="C50"/>
  <c r="F50"/>
  <c r="D50"/>
  <c r="E50"/>
  <c r="M45"/>
  <c r="M35"/>
  <c r="P99"/>
  <c r="M43"/>
  <c r="F52"/>
  <c r="D52"/>
  <c r="C52"/>
  <c r="E52"/>
  <c r="R98"/>
  <c r="M64"/>
  <c r="F11"/>
  <c r="D11"/>
  <c r="E11"/>
  <c r="C11"/>
  <c r="R14"/>
  <c r="C41"/>
  <c r="E41"/>
  <c r="F41"/>
  <c r="D41"/>
  <c r="R65"/>
  <c r="R16"/>
  <c r="M60"/>
  <c r="M38"/>
  <c r="R95"/>
  <c r="F69"/>
  <c r="C69"/>
  <c r="D69"/>
  <c r="E69"/>
  <c r="M4"/>
  <c r="D14"/>
  <c r="E14"/>
  <c r="C14"/>
  <c r="F14"/>
  <c r="D62"/>
  <c r="E62"/>
  <c r="F62"/>
  <c r="C62"/>
  <c r="D3"/>
  <c r="E3"/>
  <c r="C3"/>
  <c r="F3"/>
  <c r="B99"/>
  <c r="M29"/>
  <c r="R66"/>
  <c r="M34"/>
  <c r="F63"/>
  <c r="D63"/>
  <c r="C63"/>
  <c r="E63"/>
  <c r="M26"/>
  <c r="R91"/>
  <c r="O99"/>
  <c r="M97"/>
  <c r="E37"/>
  <c r="D37"/>
  <c r="F37"/>
  <c r="C37"/>
  <c r="R79"/>
  <c r="M48"/>
  <c r="F30"/>
  <c r="C30"/>
  <c r="E30"/>
  <c r="D30"/>
  <c r="E36"/>
  <c r="F36"/>
  <c r="D36"/>
  <c r="C36"/>
  <c r="M9"/>
  <c r="M44"/>
  <c r="C45"/>
  <c r="D45"/>
  <c r="E45"/>
  <c r="F45"/>
  <c r="M71"/>
  <c r="R80"/>
  <c r="M31"/>
  <c r="R84"/>
  <c r="R46"/>
  <c r="R73"/>
  <c r="R29"/>
  <c r="E6"/>
  <c r="D6"/>
  <c r="F6"/>
  <c r="C6"/>
  <c r="R63"/>
  <c r="J99"/>
  <c r="C68"/>
  <c r="F68"/>
  <c r="D68"/>
  <c r="E68"/>
  <c r="R96"/>
  <c r="F4"/>
  <c r="C4"/>
  <c r="D4"/>
  <c r="E4"/>
  <c r="C97"/>
  <c r="D97"/>
  <c r="E97"/>
  <c r="F97"/>
  <c r="D55"/>
  <c r="C55"/>
  <c r="E55"/>
  <c r="F55"/>
  <c r="M18"/>
  <c r="R62"/>
  <c r="D38"/>
  <c r="E38"/>
  <c r="C38"/>
  <c r="F38"/>
  <c r="C73"/>
  <c r="E73"/>
  <c r="F73"/>
  <c r="D73"/>
  <c r="M24"/>
  <c r="M8"/>
  <c r="D75"/>
  <c r="C75"/>
  <c r="F75"/>
  <c r="E75"/>
  <c r="R76"/>
  <c r="M93"/>
  <c r="C67"/>
  <c r="E67"/>
  <c r="D67"/>
  <c r="F67"/>
  <c r="C88"/>
  <c r="E88"/>
  <c r="D88"/>
  <c r="F88"/>
  <c r="E39"/>
  <c r="D39"/>
  <c r="F39"/>
  <c r="C39"/>
  <c r="R34"/>
  <c r="K99"/>
  <c r="E86"/>
  <c r="C86"/>
  <c r="F86"/>
  <c r="D86"/>
  <c r="F81"/>
  <c r="C81"/>
  <c r="E81"/>
  <c r="D81"/>
  <c r="R81"/>
  <c r="R49"/>
  <c r="R25"/>
  <c r="M85"/>
  <c r="C17"/>
  <c r="F17"/>
  <c r="D17"/>
  <c r="E17"/>
  <c r="M91"/>
  <c r="R88"/>
  <c r="D53"/>
  <c r="C53"/>
  <c r="E53"/>
  <c r="F53"/>
  <c r="M82"/>
  <c r="M63"/>
  <c r="R55"/>
  <c r="R19"/>
  <c r="D77"/>
  <c r="E77"/>
  <c r="F77"/>
  <c r="C77"/>
  <c r="M52"/>
  <c r="R13"/>
  <c r="E56"/>
  <c r="C56"/>
  <c r="D56"/>
  <c r="F56"/>
  <c r="C71"/>
  <c r="F71"/>
  <c r="D71"/>
  <c r="E71"/>
  <c r="F43"/>
  <c r="E43"/>
  <c r="C43"/>
  <c r="D43"/>
  <c r="M7"/>
  <c r="C44"/>
  <c r="F44"/>
  <c r="D44"/>
  <c r="E44"/>
  <c r="R54"/>
  <c r="C5"/>
  <c r="D5"/>
  <c r="E5"/>
  <c r="F5"/>
  <c r="M57"/>
  <c r="E70"/>
  <c r="D70"/>
  <c r="F70"/>
  <c r="C70"/>
  <c r="M92"/>
  <c r="D13"/>
  <c r="C13"/>
  <c r="E13"/>
  <c r="F13"/>
  <c r="M69"/>
  <c r="R40"/>
  <c r="C96"/>
  <c r="D96"/>
  <c r="F96"/>
  <c r="E96"/>
  <c r="M50"/>
  <c r="R31"/>
  <c r="R43"/>
  <c r="R53"/>
  <c r="M87"/>
  <c r="M72"/>
  <c r="M75"/>
  <c r="M84"/>
  <c r="R78"/>
  <c r="R35"/>
  <c r="R51"/>
  <c r="D34"/>
  <c r="C34"/>
  <c r="F34"/>
  <c r="E34"/>
  <c r="R42"/>
  <c r="E57"/>
  <c r="F57"/>
  <c r="D57"/>
  <c r="C57"/>
  <c r="R18"/>
  <c r="E92"/>
  <c r="C92"/>
  <c r="F92"/>
  <c r="D92"/>
  <c r="R8"/>
  <c r="M10"/>
  <c r="R47"/>
  <c r="M88"/>
  <c r="M3"/>
  <c r="I99"/>
  <c r="E27"/>
  <c r="C27"/>
  <c r="F27"/>
  <c r="D27"/>
  <c r="E61"/>
  <c r="D61"/>
  <c r="F61"/>
  <c r="C61"/>
  <c r="R69"/>
  <c r="M54"/>
  <c r="M51"/>
  <c r="D8"/>
  <c r="F8"/>
  <c r="C8"/>
  <c r="E8"/>
  <c r="M70"/>
  <c r="F59"/>
  <c r="C59"/>
  <c r="E59"/>
  <c r="D59"/>
  <c r="M13"/>
  <c r="F19"/>
  <c r="E19"/>
  <c r="D19"/>
  <c r="C19"/>
  <c r="M90"/>
  <c r="R23"/>
  <c r="M42"/>
  <c r="D40"/>
  <c r="F40"/>
  <c r="E40"/>
  <c r="C40"/>
  <c r="R94"/>
  <c r="R85"/>
  <c r="R26"/>
  <c r="R44"/>
  <c r="E64"/>
  <c r="F64"/>
  <c r="C64"/>
  <c r="D64"/>
  <c r="E12"/>
  <c r="C12"/>
  <c r="F12"/>
  <c r="D12"/>
  <c r="M98"/>
  <c r="C35"/>
  <c r="D35"/>
  <c r="E35"/>
  <c r="F35"/>
  <c r="D20"/>
  <c r="E20"/>
  <c r="F20"/>
  <c r="C20"/>
  <c r="M28"/>
  <c r="M56"/>
  <c r="L99"/>
  <c r="R48"/>
  <c r="E54"/>
  <c r="C54"/>
  <c r="D54"/>
  <c r="F54"/>
  <c r="R90"/>
  <c r="E76"/>
  <c r="C76"/>
  <c r="F76"/>
  <c r="D76"/>
  <c r="R75"/>
  <c r="M68"/>
  <c r="R24"/>
  <c r="F49"/>
  <c r="E49"/>
  <c r="D49"/>
  <c r="C49"/>
  <c r="R82"/>
  <c r="M40"/>
  <c r="F95"/>
  <c r="C95"/>
  <c r="D95"/>
  <c r="E95"/>
  <c r="M37"/>
  <c r="D46"/>
  <c r="C46"/>
  <c r="E46"/>
  <c r="F46"/>
  <c r="R64"/>
  <c r="R30"/>
  <c r="R61"/>
  <c r="M79"/>
  <c r="E29"/>
  <c r="C29"/>
  <c r="D29"/>
  <c r="F29"/>
  <c r="R15"/>
  <c r="C74"/>
  <c r="F74"/>
  <c r="D74"/>
  <c r="E74"/>
  <c r="F83"/>
  <c r="D83"/>
  <c r="E83"/>
  <c r="C83"/>
  <c r="R21"/>
  <c r="R57"/>
  <c r="M81"/>
  <c r="R37"/>
  <c r="E48"/>
  <c r="F48"/>
  <c r="C48"/>
  <c r="D48"/>
  <c r="D42"/>
  <c r="E42"/>
  <c r="F42"/>
  <c r="C42"/>
  <c r="M53"/>
  <c r="E7"/>
  <c r="D7"/>
  <c r="F7"/>
  <c r="C7"/>
  <c r="M20"/>
  <c r="D98"/>
  <c r="F98"/>
  <c r="E98"/>
  <c r="C98"/>
  <c r="M12"/>
  <c r="M86"/>
  <c r="R50"/>
  <c r="M14"/>
  <c r="M23"/>
  <c r="M94"/>
  <c r="M59"/>
  <c r="R41"/>
  <c r="R92"/>
  <c r="R12"/>
  <c r="R11"/>
  <c r="F89"/>
  <c r="C89"/>
  <c r="E89"/>
  <c r="D89"/>
  <c r="R17"/>
  <c r="M32"/>
  <c r="M74"/>
  <c r="R32"/>
  <c r="F15"/>
  <c r="E15"/>
  <c r="D15"/>
  <c r="C15"/>
  <c r="M49"/>
  <c r="R22"/>
  <c r="M55"/>
  <c r="F85"/>
  <c r="E85"/>
  <c r="C85"/>
  <c r="D85"/>
  <c r="R7"/>
  <c r="R6"/>
  <c r="D33"/>
  <c r="F33"/>
  <c r="C33"/>
  <c r="E33"/>
  <c r="E94"/>
  <c r="D94"/>
  <c r="F94"/>
  <c r="C94"/>
  <c r="R38"/>
  <c r="M25"/>
  <c r="F32"/>
  <c r="D32"/>
  <c r="E32"/>
  <c r="C32"/>
  <c r="R60"/>
  <c r="F24"/>
  <c r="E24"/>
  <c r="D24"/>
  <c r="C24"/>
  <c r="R71"/>
  <c r="G99"/>
  <c r="M95"/>
  <c r="M11"/>
  <c r="R39"/>
  <c r="R20"/>
  <c r="R97"/>
  <c r="R86"/>
  <c r="E16"/>
  <c r="D16"/>
  <c r="C16"/>
  <c r="F16"/>
  <c r="M16"/>
  <c r="M6"/>
  <c r="E80"/>
  <c r="F80"/>
  <c r="C80"/>
  <c r="D80"/>
  <c r="M66"/>
  <c r="R4"/>
  <c r="M58"/>
  <c r="R87"/>
  <c r="H99"/>
  <c r="R10"/>
  <c r="M5"/>
  <c r="E25"/>
  <c r="C25"/>
  <c r="D25"/>
  <c r="F25"/>
  <c r="R70"/>
  <c r="M62"/>
  <c r="M17"/>
  <c r="M61"/>
  <c r="D72"/>
  <c r="E72"/>
  <c r="C72"/>
  <c r="F72"/>
  <c r="M30"/>
  <c r="M67"/>
  <c r="F90"/>
  <c r="E90"/>
  <c r="D90"/>
  <c r="C90"/>
  <c r="M22"/>
  <c r="M27"/>
  <c r="R89"/>
  <c r="E51"/>
  <c r="D51"/>
  <c r="C51"/>
  <c r="F51"/>
  <c r="R77"/>
  <c r="C18"/>
  <c r="E18"/>
  <c r="F18"/>
  <c r="D18"/>
  <c r="M41"/>
  <c r="M21"/>
  <c r="M77"/>
  <c r="Q99"/>
  <c r="R72"/>
  <c r="C84"/>
  <c r="F84"/>
  <c r="E84"/>
  <c r="D84"/>
  <c r="E26"/>
  <c r="D26"/>
  <c r="C26"/>
  <c r="F26"/>
  <c r="R68"/>
  <c r="M73"/>
  <c r="R52"/>
  <c r="M76"/>
  <c r="E79"/>
  <c r="F79"/>
  <c r="C79"/>
  <c r="D79"/>
  <c r="F31"/>
  <c r="E31"/>
  <c r="D31"/>
  <c r="C31"/>
  <c r="R67"/>
  <c r="R28"/>
  <c r="F66"/>
  <c r="C66"/>
  <c r="D66"/>
  <c r="E66"/>
  <c r="M83"/>
  <c r="M19"/>
  <c r="R27"/>
  <c r="M36"/>
  <c r="M33"/>
  <c r="D87"/>
  <c r="F87"/>
  <c r="C87"/>
  <c r="E87"/>
  <c r="D28"/>
  <c r="E28"/>
  <c r="F28"/>
  <c r="C28"/>
  <c r="F22"/>
  <c r="D22"/>
  <c r="C22"/>
  <c r="E22"/>
  <c r="D21"/>
  <c r="E21"/>
  <c r="C21"/>
  <c r="F21"/>
  <c r="N99"/>
  <c r="R3"/>
  <c r="R5"/>
  <c r="R56"/>
  <c r="R74"/>
  <c r="R58"/>
  <c r="R93"/>
  <c r="R45"/>
  <c r="E47"/>
  <c r="C47"/>
  <c r="D47"/>
  <c r="F47"/>
  <c r="M89"/>
  <c r="D65"/>
  <c r="F65"/>
  <c r="E65"/>
  <c r="C65"/>
  <c r="M78"/>
  <c r="M47"/>
  <c r="M15"/>
  <c r="C93"/>
  <c r="E93"/>
  <c r="D93"/>
  <c r="F93"/>
  <c r="F9"/>
  <c r="E9"/>
  <c r="C9"/>
  <c r="D9"/>
  <c r="R59"/>
  <c r="R83"/>
  <c r="M46"/>
  <c r="R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C99" i="78" l="1"/>
  <c r="R99"/>
  <c r="M99"/>
  <c r="E99"/>
  <c r="F99"/>
  <c r="D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CP4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<sst xmlns="http://schemas.openxmlformats.org/spreadsheetml/2006/main" count="9299" uniqueCount="590">
  <si>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</si>
  <si>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</si>
  <si>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</si>
  <si>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</si>
  <si>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</si>
  <si>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</si>
  <si>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</si>
  <si>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</si>
  <si>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</si>
  <si>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</si>
  <si>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</si>
  <si>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</si>
  <si>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</si>
  <si>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</si>
  <si>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</si>
  <si>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</si>
  <si>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</si>
  <si>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</si>
  <si>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</si>
  <si>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</si>
  <si>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</si>
  <si>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</si>
  <si>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</si>
  <si>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</si>
  <si>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</si>
  <si>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</si>
  <si>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</si>
  <si>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</si>
  <si>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</si>
  <si>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</si>
  <si>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</si>
  <si>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</si>
  <si>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</si>
  <si>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</si>
  <si>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</si>
  <si>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</si>
  <si>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</si>
  <si>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</si>
  <si>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</si>
  <si>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</si>
  <si>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</si>
  <si>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</si>
  <si>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</si>
  <si>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</si>
  <si>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</si>
  <si>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</si>
  <si>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</si>
  <si>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</si>
  <si>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</si>
  <si>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</si>
  <si>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</si>
  <si>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</si>
  <si>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</si>
  <si>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</si>
  <si>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</si>
  <si>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</si>
  <si>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</si>
  <si>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</si>
  <si>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</si>
  <si>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</si>
  <si>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</si>
  <si>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</si>
  <si>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</si>
  <si>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</si>
  <si>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</si>
  <si>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</si>
  <si>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</si>
  <si>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</si>
  <si>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</si>
  <si>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</si>
  <si>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</si>
  <si>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</si>
  <si>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</si>
  <si>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</si>
  <si>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</si>
  <si>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</si>
  <si>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</si>
  <si>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</si>
  <si>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</si>
  <si>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</si>
  <si>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</si>
  <si>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</si>
  <si>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</si>
  <si>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</si>
  <si>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</si>
  <si>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</si>
  <si>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</si>
  <si>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</si>
  <si>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</si>
  <si>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</si>
  <si>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</si>
  <si>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</si>
  <si>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</si>
  <si>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</si>
  <si>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</si>
  <si>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</si>
  <si>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</si>
  <si>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</si>
  <si>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</si>
  <si>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</si>
  <si>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</si>
  <si>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</si>
  <si>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</si>
  <si>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</si>
  <si>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</si>
  <si>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</si>
  <si>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</si>
  <si>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</si>
  <si>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</si>
  <si>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</si>
  <si>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</si>
  <si>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</si>
  <si>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</si>
  <si>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</si>
  <si>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</si>
  <si>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</si>
  <si>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</si>
  <si>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</si>
  <si>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</si>
  <si>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</si>
  <si>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</si>
  <si>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</si>
  <si>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</si>
  <si>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</si>
  <si>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</si>
  <si>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</si>
  <si>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</si>
  <si>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</si>
  <si>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</si>
  <si>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</si>
  <si>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</si>
  <si>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</si>
  <si>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</si>
  <si>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</si>
  <si>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</si>
  <si>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</si>
  <si>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</si>
  <si>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</si>
  <si>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</si>
  <si>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</si>
  <si>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</si>
  <si>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</si>
  <si>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</si>
  <si>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</si>
  <si>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</si>
  <si>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</si>
  <si>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</si>
  <si>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</si>
  <si>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</si>
  <si>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</si>
  <si>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</si>
  <si>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</si>
  <si>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</si>
  <si>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</si>
  <si>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</si>
  <si>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</si>
  <si>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</si>
  <si>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</si>
  <si>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</si>
  <si>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</si>
  <si>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</si>
  <si>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</si>
  <si>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</si>
  <si>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</si>
  <si>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</si>
  <si>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</si>
  <si>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</si>
  <si>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</si>
  <si>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</si>
  <si>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</si>
  <si>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</si>
  <si>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</si>
  <si>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</si>
  <si>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</si>
  <si>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</si>
  <si>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</si>
  <si>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</si>
  <si>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</si>
  <si>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</si>
  <si>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</si>
  <si>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</si>
  <si>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</si>
  <si>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</si>
  <si>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</si>
  <si>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</si>
  <si>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</si>
  <si>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</si>
  <si>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</si>
  <si>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</si>
  <si>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</si>
  <si>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</si>
  <si>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</si>
  <si>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</si>
  <si>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</si>
  <si>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</si>
  <si>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</si>
  <si>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</si>
  <si>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</si>
  <si>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</si>
  <si>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</si>
  <si>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</si>
  <si>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</si>
  <si>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</si>
  <si>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</si>
  <si>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</si>
  <si>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</si>
  <si>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</si>
  <si>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</si>
  <si>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</si>
  <si>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</si>
  <si>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</si>
  <si>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</si>
  <si>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</si>
  <si>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</si>
  <si>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</si>
  <si>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</si>
  <si>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</si>
  <si>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</si>
  <si>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</si>
  <si>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</si>
  <si>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</si>
  <si>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</si>
  <si>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</si>
  <si>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</si>
  <si>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</si>
  <si>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</si>
  <si>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</si>
  <si>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</si>
  <si>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</si>
  <si>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</si>
  <si>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</si>
  <si>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</si>
  <si>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</si>
  <si>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</si>
  <si>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</si>
  <si>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</si>
  <si>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</si>
  <si>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</si>
  <si>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</si>
  <si>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</si>
  <si>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</si>
  <si>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</si>
  <si>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</si>
  <si>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</si>
  <si>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</si>
  <si>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</si>
  <si>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</si>
  <si>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</si>
  <si>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</si>
  <si>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</si>
  <si>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</si>
  <si>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</si>
  <si>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</si>
  <si>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</si>
  <si>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</si>
  <si>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</si>
  <si>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</si>
  <si>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</si>
  <si>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</si>
  <si>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</si>
  <si>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</si>
  <si>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</si>
  <si>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</si>
  <si>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</si>
  <si>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</si>
  <si>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</si>
  <si>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</si>
  <si>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</si>
  <si>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</si>
  <si>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</si>
  <si>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</si>
  <si>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</si>
  <si>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</si>
  <si>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</si>
  <si>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</si>
  <si>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</si>
  <si>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</si>
  <si>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</si>
  <si>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</si>
  <si>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</si>
  <si>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</si>
  <si>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</si>
  <si>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</si>
  <si>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</si>
  <si>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</si>
  <si>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</si>
  <si>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</si>
  <si>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</si>
  <si>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</si>
  <si>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</si>
  <si>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</si>
  <si>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</si>
  <si>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</si>
  <si>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</si>
  <si>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</si>
  <si>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</si>
  <si>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</si>
  <si>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</si>
  <si>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</si>
  <si>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</si>
  <si>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</si>
  <si>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</si>
  <si>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</si>
  <si>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</si>
  <si>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</si>
  <si>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</si>
  <si>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</si>
  <si>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</si>
  <si>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</si>
  <si>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</si>
  <si>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</si>
  <si>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</si>
  <si>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</si>
  <si>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</si>
  <si>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</si>
  <si>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</si>
  <si>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</si>
  <si>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</si>
  <si>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</si>
  <si>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</si>
  <si>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</si>
  <si>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</si>
  <si>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</si>
  <si>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</si>
  <si>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</si>
  <si>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</si>
  <si>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</si>
  <si>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</si>
  <si>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</si>
  <si>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</si>
  <si>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</si>
  <si>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</si>
  <si>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</si>
  <si>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</si>
  <si>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</si>
  <si>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</si>
  <si>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</si>
  <si>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</si>
  <si>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</si>
  <si>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</si>
  <si>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</si>
  <si>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</si>
  <si>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</si>
  <si>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</si>
  <si>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</si>
  <si>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</si>
  <si>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</si>
  <si>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</si>
  <si>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</si>
  <si>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</si>
  <si>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</si>
  <si>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</si>
  <si>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</si>
  <si>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</si>
  <si>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</si>
  <si>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</si>
  <si>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</si>
  <si>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</si>
  <si>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</si>
  <si>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</si>
  <si>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</si>
  <si>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</si>
  <si>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</si>
  <si>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</si>
  <si>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</si>
  <si>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</si>
  <si>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</si>
  <si>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</si>
  <si>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</si>
  <si>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</si>
  <si>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</si>
  <si>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</si>
  <si>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</si>
  <si>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</si>
  <si>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</si>
  <si>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</si>
  <si>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</si>
  <si>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</si>
  <si>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</si>
  <si>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</si>
  <si>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</si>
  <si>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</si>
  <si>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</si>
  <si>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</si>
  <si>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</si>
  <si>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</si>
  <si>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</si>
  <si>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</si>
  <si>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</si>
  <si>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</si>
  <si>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</si>
  <si>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</si>
  <si>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</si>
  <si>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</si>
  <si>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</si>
  <si>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</si>
  <si>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</si>
  <si>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</si>
  <si>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</si>
  <si>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</si>
  <si>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</si>
  <si>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</si>
  <si>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</si>
  <si>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</si>
  <si>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</si>
  <si>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</si>
  <si>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</si>
  <si>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</si>
  <si>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</si>
  <si>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</si>
  <si>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</si>
  <si>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</si>
  <si>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</si>
  <si>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</si>
  <si>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</si>
  <si>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</si>
  <si>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</si>
  <si>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</si>
  <si>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</si>
  <si>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</si>
  <si>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</si>
  <si>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</si>
  <si>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</si>
  <si>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</si>
  <si>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</si>
  <si>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</si>
  <si>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</si>
  <si>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</si>
  <si>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</si>
  <si>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</si>
  <si>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</si>
  <si>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</si>
  <si>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</si>
  <si>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</si>
  <si>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</si>
  <si>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</si>
  <si>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</si>
  <si>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</si>
  <si>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</si>
  <si>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</si>
  <si>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</si>
  <si>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</si>
  <si>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</si>
  <si>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</si>
  <si>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</si>
  <si>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</si>
  <si>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</si>
  <si>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</si>
  <si>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</si>
  <si>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</si>
  <si>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</si>
  <si>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</si>
  <si>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</si>
  <si>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</si>
  <si>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</si>
  <si>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</si>
  <si>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</si>
  <si>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</si>
  <si>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</si>
  <si>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</si>
  <si>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</si>
  <si>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</si>
  <si>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</si>
  <si>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</si>
  <si>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</si>
  <si>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</si>
  <si>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</si>
  <si>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</si>
  <si>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</si>
  <si>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</si>
  <si>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</si>
  <si>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</si>
  <si>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</si>
  <si>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</si>
  <si>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</si>
  <si>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</si>
  <si>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</si>
  <si>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</si>
  <si>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</si>
  <si>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</si>
  <si>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</si>
  <si>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</si>
  <si>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</si>
  <si>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</si>
  <si>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</si>
  <si>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</si>
  <si>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</si>
  <si>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</si>
  <si>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</si>
  <si>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</si>
  <si>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</si>
  <si>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</si>
  <si>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</si>
  <si>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</si>
  <si>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</si>
  <si>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</si>
  <si>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</si>
  <si>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</si>
  <si>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</si>
  <si>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</si>
  <si>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</si>
  <si>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</si>
  <si>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</si>
  <si>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</si>
  <si>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</si>
  <si>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</si>
  <si>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</si>
  <si>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</si>
  <si>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</si>
  <si>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</si>
  <si>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</si>
  <si>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</si>
  <si>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</si>
  <si>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</si>
  <si>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</si>
  <si>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</si>
  <si>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</si>
  <si>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</si>
  <si>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</si>
  <si>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</si>
  <si>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</si>
  <si>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</si>
  <si>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</si>
  <si>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</si>
  <si>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</si>
  <si>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</si>
  <si>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</si>
  <si>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</si>
  <si>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</si>
  <si>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</si>
  <si>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</si>
  <si>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61IS2024/02/14</t>
  </si>
  <si>
    <t>East_Delhi_Waste_Processing_Company_Limited_(EDWPCL)</t>
  </si>
  <si>
    <t>SOLAPUR_SOLAR</t>
  </si>
  <si>
    <t>NR/2024/18593/C</t>
  </si>
  <si>
    <t>GOA_Beneficiary</t>
  </si>
  <si>
    <t>WR/2024/21351/A/4722</t>
  </si>
  <si>
    <t>WR/2024/21355/A/4739</t>
  </si>
  <si>
    <t>Nagaland_Ben</t>
  </si>
  <si>
    <t>NER/2024/1934/A/4718</t>
  </si>
  <si>
    <t>HP</t>
  </si>
  <si>
    <t>NR/2024/18445/A/4741</t>
  </si>
  <si>
    <t>A_A_Energy_MH_Bio</t>
  </si>
  <si>
    <t>NR/2024/18436/A/4572</t>
  </si>
  <si>
    <t>BCMLUH</t>
  </si>
  <si>
    <t>NR/2024/18597/C</t>
  </si>
  <si>
    <t>BCMLB001</t>
  </si>
  <si>
    <t>NR/2024/18596/C</t>
  </si>
  <si>
    <t>ITCWIND</t>
  </si>
  <si>
    <t>NR/2024/18388/A/4525</t>
  </si>
  <si>
    <t>Manipur_Ben</t>
  </si>
  <si>
    <t>NER/2024/1922/A/4719</t>
  </si>
  <si>
    <t>NSLKSLWPRTY</t>
  </si>
  <si>
    <t>NR/2024/18595/C</t>
  </si>
  <si>
    <t>HIRIYUR_OSTROKANNADA</t>
  </si>
  <si>
    <t>SR/14022024/29022024/SJVN140224NR1518</t>
  </si>
  <si>
    <t>SBSRPC11PL_BKN</t>
  </si>
  <si>
    <t>NR/01102023/02012046/L_NR_2021_17</t>
  </si>
  <si>
    <t>RSRPL_BKN</t>
  </si>
  <si>
    <t>NR/01022024/29022024/SJVN010224NR1468</t>
  </si>
  <si>
    <t>NR/01022024/29022024/SJVN010224NR1469</t>
  </si>
  <si>
    <t>NR/01022024/15022024/HP-35</t>
  </si>
  <si>
    <t>NR/01022024/15022024/HP-39</t>
  </si>
  <si>
    <t>SNJSUGARLTDAP</t>
  </si>
  <si>
    <t xml:space="preserve">NR/01022024/29022024/HPX-GTAMLDCRA-141223-05406 </t>
  </si>
  <si>
    <t>SDKSM</t>
  </si>
  <si>
    <t>NR/01022024/29022024/HPX-GTAMLDCRA-090124-05714</t>
  </si>
  <si>
    <t>NR/20122023/29022024/IEX_LDC_231218_00502</t>
  </si>
  <si>
    <t>RAJASTHAN</t>
  </si>
  <si>
    <t>NR/01022024/29022024/79</t>
  </si>
  <si>
    <t>NR/20122023/29022024/IEX_LDC_231218_00501</t>
  </si>
  <si>
    <t>CHANJUII</t>
  </si>
  <si>
    <t>NR/01012024/31032024/ ChanjuII</t>
  </si>
  <si>
    <t>UTTARAKHAND</t>
  </si>
  <si>
    <t>NR/01022024/29022024/5412UPCL/CE(Comm)/SE/Banking dt. 17.11.2023</t>
  </si>
  <si>
    <t>RKM_POWER</t>
  </si>
  <si>
    <t>NR/14022024/14022024/IEX_240213_06360</t>
  </si>
  <si>
    <t>B_S_ISPAT_MH</t>
  </si>
  <si>
    <t>NR/01022024/29022024/HPX-GTAMLDCRA-141223-05420</t>
  </si>
  <si>
    <t>DELHI</t>
  </si>
  <si>
    <t>PX</t>
  </si>
  <si>
    <t>Column1</t>
  </si>
  <si>
    <t>NR/01022024/15022024/HP-44</t>
  </si>
  <si>
    <t>NSPLN MP</t>
  </si>
  <si>
    <t>NR/01022024/29022024/HPX-GTAMLDCRA-090124-05713</t>
  </si>
  <si>
    <t>NR/01022024/15022024/HP-37</t>
  </si>
  <si>
    <t>MSPIL</t>
  </si>
  <si>
    <t>NR/01022024/29022024/HPX-GTAMLDCRA-090124-05718</t>
  </si>
  <si>
    <t>PX-DELHI</t>
  </si>
  <si>
    <t>BSES Yamuna Power Limited (BYPL)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</si>
</sst>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37.56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35.56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35.56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210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40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40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40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910</v>
          </cell>
          <cell r="G39">
            <v>40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40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910</v>
          </cell>
          <cell r="G40">
            <v>40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40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910</v>
          </cell>
          <cell r="G41">
            <v>40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910</v>
          </cell>
          <cell r="G42">
            <v>40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630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630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630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630</v>
          </cell>
          <cell r="G48">
            <v>0</v>
          </cell>
          <cell r="J48">
            <v>256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630</v>
          </cell>
          <cell r="G49">
            <v>0</v>
          </cell>
          <cell r="J49">
            <v>256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630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630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630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630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630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630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630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630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630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630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630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630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630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630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630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630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630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630</v>
          </cell>
          <cell r="G85">
            <v>0</v>
          </cell>
          <cell r="J85">
            <v>310.053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630</v>
          </cell>
          <cell r="G86">
            <v>0</v>
          </cell>
          <cell r="J86">
            <v>310.053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630</v>
          </cell>
          <cell r="G87">
            <v>0</v>
          </cell>
          <cell r="J87">
            <v>310.053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630</v>
          </cell>
          <cell r="G88">
            <v>0</v>
          </cell>
          <cell r="J88">
            <v>310.053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630</v>
          </cell>
          <cell r="G89">
            <v>0</v>
          </cell>
          <cell r="J89">
            <v>290.44600000000003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630</v>
          </cell>
          <cell r="G90">
            <v>0</v>
          </cell>
          <cell r="J90">
            <v>290.44600000000003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600</v>
          </cell>
          <cell r="G93">
            <v>30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600</v>
          </cell>
          <cell r="G94">
            <v>30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600</v>
          </cell>
          <cell r="G95">
            <v>30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600</v>
          </cell>
          <cell r="G96">
            <v>30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600</v>
          </cell>
          <cell r="G97">
            <v>30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600</v>
          </cell>
          <cell r="G98">
            <v>30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600</v>
          </cell>
          <cell r="G99">
            <v>30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600</v>
          </cell>
          <cell r="G100">
            <v>30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288</v>
      </c>
    </row>
    <row r="9" spans="1:3">
      <c r="A9" s="46" t="s">
        <v>447</v>
      </c>
      <c r="B9" s="204">
        <v>45348.543958333335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45336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</v>
      </c>
      <c r="C3" s="201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201">
        <v>25</v>
      </c>
      <c r="C4" s="201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201">
        <v>25</v>
      </c>
      <c r="C5" s="201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1">
        <v>25</v>
      </c>
      <c r="C6" s="201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1">
        <v>25</v>
      </c>
      <c r="C7" s="201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1">
        <v>25</v>
      </c>
      <c r="C8" s="201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1">
        <v>25</v>
      </c>
      <c r="C9" s="201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1">
        <v>25</v>
      </c>
      <c r="C10" s="201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1">
        <v>25</v>
      </c>
      <c r="C11" s="201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1">
        <v>25</v>
      </c>
      <c r="C12" s="201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1">
        <v>25</v>
      </c>
      <c r="C13" s="201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201">
        <v>25</v>
      </c>
      <c r="C14" s="201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201">
        <v>25</v>
      </c>
      <c r="C15" s="201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201">
        <v>25</v>
      </c>
      <c r="C16" s="201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201">
        <v>25</v>
      </c>
      <c r="C17" s="201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201">
        <v>25</v>
      </c>
      <c r="C18" s="201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201">
        <v>25</v>
      </c>
      <c r="C19" s="201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201">
        <v>25</v>
      </c>
      <c r="C20" s="201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201">
        <v>25</v>
      </c>
      <c r="C21" s="201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201">
        <v>25</v>
      </c>
      <c r="C22" s="201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201">
        <v>25</v>
      </c>
      <c r="C23" s="201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201">
        <v>25</v>
      </c>
      <c r="C24" s="201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201">
        <v>25</v>
      </c>
      <c r="C25" s="201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201">
        <v>25</v>
      </c>
      <c r="C26" s="201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201">
        <v>25</v>
      </c>
      <c r="C27" s="201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201">
        <v>25</v>
      </c>
      <c r="C28" s="201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1">
        <v>25</v>
      </c>
      <c r="C29" s="201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1">
        <v>25</v>
      </c>
      <c r="C30" s="201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1">
        <v>25</v>
      </c>
      <c r="C31" s="201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1">
        <v>25</v>
      </c>
      <c r="C32" s="201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1">
        <v>25</v>
      </c>
      <c r="C33" s="201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201">
        <v>25</v>
      </c>
      <c r="C34" s="201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201">
        <v>25</v>
      </c>
      <c r="C35" s="201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201">
        <v>25</v>
      </c>
      <c r="C36" s="201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201">
        <v>25</v>
      </c>
      <c r="C37" s="201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201">
        <v>25</v>
      </c>
      <c r="C38" s="201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201">
        <v>25</v>
      </c>
      <c r="C39" s="201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7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201">
        <v>25</v>
      </c>
      <c r="C40" s="201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7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201">
        <v>25</v>
      </c>
      <c r="C41" s="201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7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201">
        <v>25</v>
      </c>
      <c r="C42" s="201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7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201">
        <v>25</v>
      </c>
      <c r="C43" s="201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7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201">
        <v>25</v>
      </c>
      <c r="C44" s="201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7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201">
        <v>25.5</v>
      </c>
      <c r="C45" s="201">
        <v>25.5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10.638599999999999</v>
      </c>
      <c r="J45" s="21">
        <f t="shared" si="6"/>
        <v>5.9491499999999995</v>
      </c>
      <c r="K45" s="21">
        <f t="shared" si="7"/>
        <v>7.6729499999999993</v>
      </c>
      <c r="L45" s="21">
        <f t="shared" si="8"/>
        <v>1.2393000000000001</v>
      </c>
      <c r="M45" s="157">
        <f t="shared" si="9"/>
        <v>25.5</v>
      </c>
      <c r="N45" s="22"/>
      <c r="P45" s="37">
        <f t="shared" si="12"/>
        <v>10.638599999999999</v>
      </c>
      <c r="Q45" s="37">
        <f t="shared" si="13"/>
        <v>5.9491499999999995</v>
      </c>
      <c r="R45" s="37">
        <f t="shared" si="14"/>
        <v>7.6729499999999993</v>
      </c>
      <c r="S45" s="37">
        <f t="shared" si="15"/>
        <v>1.2393000000000001</v>
      </c>
      <c r="T45" s="37">
        <f t="shared" si="10"/>
        <v>25.5</v>
      </c>
    </row>
    <row r="46" spans="1:20">
      <c r="A46" s="8" t="s">
        <v>88</v>
      </c>
      <c r="B46" s="201">
        <v>25.5</v>
      </c>
      <c r="C46" s="201">
        <v>25.5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10.638599999999999</v>
      </c>
      <c r="J46" s="21">
        <f t="shared" si="6"/>
        <v>5.9491499999999995</v>
      </c>
      <c r="K46" s="21">
        <f t="shared" si="7"/>
        <v>7.6729499999999993</v>
      </c>
      <c r="L46" s="21">
        <f t="shared" si="8"/>
        <v>1.2393000000000001</v>
      </c>
      <c r="M46" s="157">
        <f t="shared" si="9"/>
        <v>25.5</v>
      </c>
      <c r="N46" s="22"/>
      <c r="P46" s="37">
        <f t="shared" si="12"/>
        <v>10.638599999999999</v>
      </c>
      <c r="Q46" s="37">
        <f t="shared" si="13"/>
        <v>5.9491499999999995</v>
      </c>
      <c r="R46" s="37">
        <f t="shared" si="14"/>
        <v>7.6729499999999993</v>
      </c>
      <c r="S46" s="37">
        <f t="shared" si="15"/>
        <v>1.2393000000000001</v>
      </c>
      <c r="T46" s="37">
        <f t="shared" si="10"/>
        <v>25.5</v>
      </c>
    </row>
    <row r="47" spans="1:20">
      <c r="A47" s="8" t="s">
        <v>89</v>
      </c>
      <c r="B47" s="201">
        <v>25.5</v>
      </c>
      <c r="C47" s="201">
        <v>25.5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10.638599999999999</v>
      </c>
      <c r="J47" s="21">
        <f t="shared" si="6"/>
        <v>5.9491499999999995</v>
      </c>
      <c r="K47" s="21">
        <f t="shared" si="7"/>
        <v>7.6729499999999993</v>
      </c>
      <c r="L47" s="21">
        <f t="shared" si="8"/>
        <v>1.2393000000000001</v>
      </c>
      <c r="M47" s="157">
        <f t="shared" si="9"/>
        <v>25.5</v>
      </c>
      <c r="N47" s="22"/>
      <c r="P47" s="37">
        <f t="shared" si="12"/>
        <v>10.638599999999999</v>
      </c>
      <c r="Q47" s="37">
        <f t="shared" si="13"/>
        <v>5.9491499999999995</v>
      </c>
      <c r="R47" s="37">
        <f t="shared" si="14"/>
        <v>7.6729499999999993</v>
      </c>
      <c r="S47" s="37">
        <f t="shared" si="15"/>
        <v>1.2393000000000001</v>
      </c>
      <c r="T47" s="37">
        <f t="shared" si="10"/>
        <v>25.5</v>
      </c>
    </row>
    <row r="48" spans="1:20">
      <c r="A48" s="8" t="s">
        <v>90</v>
      </c>
      <c r="B48" s="201">
        <v>25.5</v>
      </c>
      <c r="C48" s="201">
        <v>25.5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10.638599999999999</v>
      </c>
      <c r="J48" s="21">
        <f t="shared" si="6"/>
        <v>5.9491499999999995</v>
      </c>
      <c r="K48" s="21">
        <f t="shared" si="7"/>
        <v>7.6729499999999993</v>
      </c>
      <c r="L48" s="21">
        <f t="shared" si="8"/>
        <v>1.2393000000000001</v>
      </c>
      <c r="M48" s="157">
        <f t="shared" si="9"/>
        <v>25.5</v>
      </c>
      <c r="N48" s="22"/>
      <c r="P48" s="37">
        <f t="shared" si="12"/>
        <v>10.638599999999999</v>
      </c>
      <c r="Q48" s="37">
        <f t="shared" si="13"/>
        <v>5.9491499999999995</v>
      </c>
      <c r="R48" s="37">
        <f t="shared" si="14"/>
        <v>7.6729499999999993</v>
      </c>
      <c r="S48" s="37">
        <f t="shared" si="15"/>
        <v>1.2393000000000001</v>
      </c>
      <c r="T48" s="37">
        <f t="shared" si="10"/>
        <v>25.5</v>
      </c>
    </row>
    <row r="49" spans="1:20">
      <c r="A49" s="8" t="s">
        <v>91</v>
      </c>
      <c r="B49" s="201">
        <v>25.5</v>
      </c>
      <c r="C49" s="201">
        <v>25.5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10.638599999999999</v>
      </c>
      <c r="J49" s="21">
        <f t="shared" si="6"/>
        <v>5.9491499999999995</v>
      </c>
      <c r="K49" s="21">
        <f t="shared" si="7"/>
        <v>7.6729499999999993</v>
      </c>
      <c r="L49" s="21">
        <f t="shared" si="8"/>
        <v>1.2393000000000001</v>
      </c>
      <c r="M49" s="157">
        <f t="shared" si="9"/>
        <v>25.5</v>
      </c>
      <c r="N49" s="22"/>
      <c r="P49" s="37">
        <f t="shared" si="12"/>
        <v>10.638599999999999</v>
      </c>
      <c r="Q49" s="37">
        <f t="shared" si="13"/>
        <v>5.9491499999999995</v>
      </c>
      <c r="R49" s="37">
        <f t="shared" si="14"/>
        <v>7.6729499999999993</v>
      </c>
      <c r="S49" s="37">
        <f t="shared" si="15"/>
        <v>1.2393000000000001</v>
      </c>
      <c r="T49" s="37">
        <f t="shared" si="10"/>
        <v>25.5</v>
      </c>
    </row>
    <row r="50" spans="1:20">
      <c r="A50" s="8" t="s">
        <v>92</v>
      </c>
      <c r="B50" s="201">
        <v>25.5</v>
      </c>
      <c r="C50" s="201">
        <v>25.5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10.638599999999999</v>
      </c>
      <c r="J50" s="21">
        <f t="shared" si="6"/>
        <v>5.9491499999999995</v>
      </c>
      <c r="K50" s="21">
        <f t="shared" si="7"/>
        <v>7.6729499999999993</v>
      </c>
      <c r="L50" s="21">
        <f t="shared" si="8"/>
        <v>1.2393000000000001</v>
      </c>
      <c r="M50" s="157">
        <f t="shared" si="9"/>
        <v>25.5</v>
      </c>
      <c r="N50" s="22"/>
      <c r="P50" s="37">
        <f t="shared" si="12"/>
        <v>10.638599999999999</v>
      </c>
      <c r="Q50" s="37">
        <f t="shared" si="13"/>
        <v>5.9491499999999995</v>
      </c>
      <c r="R50" s="37">
        <f t="shared" si="14"/>
        <v>7.6729499999999993</v>
      </c>
      <c r="S50" s="37">
        <f t="shared" si="15"/>
        <v>1.2393000000000001</v>
      </c>
      <c r="T50" s="37">
        <f t="shared" si="10"/>
        <v>25.5</v>
      </c>
    </row>
    <row r="51" spans="1:20">
      <c r="A51" s="8" t="s">
        <v>93</v>
      </c>
      <c r="B51" s="201">
        <v>25.5</v>
      </c>
      <c r="C51" s="201">
        <v>25.5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10.638599999999999</v>
      </c>
      <c r="J51" s="21">
        <f t="shared" si="6"/>
        <v>5.9491499999999995</v>
      </c>
      <c r="K51" s="21">
        <f t="shared" si="7"/>
        <v>7.6729499999999993</v>
      </c>
      <c r="L51" s="21">
        <f t="shared" si="8"/>
        <v>1.2393000000000001</v>
      </c>
      <c r="M51" s="157">
        <f t="shared" si="9"/>
        <v>25.5</v>
      </c>
      <c r="N51" s="22"/>
      <c r="P51" s="37">
        <f t="shared" si="12"/>
        <v>10.638599999999999</v>
      </c>
      <c r="Q51" s="37">
        <f t="shared" si="13"/>
        <v>5.9491499999999995</v>
      </c>
      <c r="R51" s="37">
        <f t="shared" si="14"/>
        <v>7.6729499999999993</v>
      </c>
      <c r="S51" s="37">
        <f t="shared" si="15"/>
        <v>1.2393000000000001</v>
      </c>
      <c r="T51" s="37">
        <f t="shared" si="10"/>
        <v>25.5</v>
      </c>
    </row>
    <row r="52" spans="1:20">
      <c r="A52" s="8" t="s">
        <v>94</v>
      </c>
      <c r="B52" s="201">
        <v>25.5</v>
      </c>
      <c r="C52" s="201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7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201">
        <v>25.5</v>
      </c>
      <c r="C53" s="201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7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201">
        <v>25.5</v>
      </c>
      <c r="C54" s="201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7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201">
        <v>25.5</v>
      </c>
      <c r="C55" s="201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7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201">
        <v>25.5</v>
      </c>
      <c r="C56" s="201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7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201">
        <v>25.5</v>
      </c>
      <c r="C57" s="201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7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201">
        <v>25.5</v>
      </c>
      <c r="C58" s="201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7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201">
        <v>25.5</v>
      </c>
      <c r="C59" s="201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7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201">
        <v>25.5</v>
      </c>
      <c r="C60" s="201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7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201">
        <v>25.5</v>
      </c>
      <c r="C61" s="201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7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201">
        <v>25.5</v>
      </c>
      <c r="C62" s="201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7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201">
        <v>25.5</v>
      </c>
      <c r="C63" s="201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7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201">
        <v>25.5</v>
      </c>
      <c r="C64" s="201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7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201">
        <v>25.5</v>
      </c>
      <c r="C65" s="201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7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201">
        <v>25.5</v>
      </c>
      <c r="C66" s="201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7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201">
        <v>25.5</v>
      </c>
      <c r="C67" s="201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7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201">
        <v>25.5</v>
      </c>
      <c r="C68" s="201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7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201">
        <v>25.5</v>
      </c>
      <c r="C69" s="201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7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201">
        <v>25.5</v>
      </c>
      <c r="C70" s="201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7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201">
        <v>25.5</v>
      </c>
      <c r="C71" s="201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7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201">
        <v>25.5</v>
      </c>
      <c r="C72" s="201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7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201">
        <v>25.5</v>
      </c>
      <c r="C73" s="201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7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201">
        <v>25.5</v>
      </c>
      <c r="C74" s="201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7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201">
        <v>25.5</v>
      </c>
      <c r="C75" s="201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7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201">
        <v>25.5</v>
      </c>
      <c r="C76" s="201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7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201">
        <v>25.5</v>
      </c>
      <c r="C77" s="201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7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201">
        <v>25.5</v>
      </c>
      <c r="C78" s="201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201">
        <v>25.5</v>
      </c>
      <c r="C79" s="201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201">
        <v>25.5</v>
      </c>
      <c r="C80" s="201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201">
        <v>25.5</v>
      </c>
      <c r="C81" s="201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201">
        <v>25.5</v>
      </c>
      <c r="C82" s="201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201">
        <v>25.5</v>
      </c>
      <c r="C83" s="201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201">
        <v>25.5</v>
      </c>
      <c r="C84" s="201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201">
        <v>25.5</v>
      </c>
      <c r="C85" s="201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201">
        <v>25.5</v>
      </c>
      <c r="C86" s="201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201">
        <v>23</v>
      </c>
      <c r="C87" s="201">
        <v>23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9.5955999999999992</v>
      </c>
      <c r="J87" s="21">
        <f t="shared" si="22"/>
        <v>5.365899999999999</v>
      </c>
      <c r="K87" s="21">
        <f t="shared" si="23"/>
        <v>6.9207000000000001</v>
      </c>
      <c r="L87" s="21">
        <f t="shared" si="24"/>
        <v>1.1177999999999999</v>
      </c>
      <c r="M87" s="157">
        <f t="shared" si="25"/>
        <v>22.999999999999996</v>
      </c>
      <c r="N87" s="22"/>
      <c r="P87" s="37">
        <f t="shared" si="17"/>
        <v>9.5955999999999992</v>
      </c>
      <c r="Q87" s="37">
        <f t="shared" si="18"/>
        <v>5.365899999999999</v>
      </c>
      <c r="R87" s="37">
        <f t="shared" si="19"/>
        <v>6.9207000000000001</v>
      </c>
      <c r="S87" s="37">
        <f t="shared" si="20"/>
        <v>1.1177999999999999</v>
      </c>
      <c r="T87" s="37">
        <f t="shared" si="26"/>
        <v>22.999999999999996</v>
      </c>
    </row>
    <row r="88" spans="1:20">
      <c r="A88" s="8" t="s">
        <v>130</v>
      </c>
      <c r="B88" s="201">
        <v>23</v>
      </c>
      <c r="C88" s="201">
        <v>23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9.5955999999999992</v>
      </c>
      <c r="J88" s="21">
        <f t="shared" si="22"/>
        <v>5.365899999999999</v>
      </c>
      <c r="K88" s="21">
        <f t="shared" si="23"/>
        <v>6.9207000000000001</v>
      </c>
      <c r="L88" s="21">
        <f t="shared" si="24"/>
        <v>1.1177999999999999</v>
      </c>
      <c r="M88" s="157">
        <f t="shared" si="25"/>
        <v>22.999999999999996</v>
      </c>
      <c r="N88" s="22"/>
      <c r="P88" s="37">
        <f t="shared" si="17"/>
        <v>9.5955999999999992</v>
      </c>
      <c r="Q88" s="37">
        <f t="shared" si="18"/>
        <v>5.365899999999999</v>
      </c>
      <c r="R88" s="37">
        <f t="shared" si="19"/>
        <v>6.9207000000000001</v>
      </c>
      <c r="S88" s="37">
        <f t="shared" si="20"/>
        <v>1.1177999999999999</v>
      </c>
      <c r="T88" s="37">
        <f t="shared" si="26"/>
        <v>22.999999999999996</v>
      </c>
    </row>
    <row r="89" spans="1:20">
      <c r="A89" s="8" t="s">
        <v>131</v>
      </c>
      <c r="B89" s="201">
        <v>23</v>
      </c>
      <c r="C89" s="201">
        <v>23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9.5955999999999992</v>
      </c>
      <c r="J89" s="21">
        <f t="shared" si="22"/>
        <v>5.365899999999999</v>
      </c>
      <c r="K89" s="21">
        <f t="shared" si="23"/>
        <v>6.9207000000000001</v>
      </c>
      <c r="L89" s="21">
        <f t="shared" si="24"/>
        <v>1.1177999999999999</v>
      </c>
      <c r="M89" s="157">
        <f t="shared" si="25"/>
        <v>22.999999999999996</v>
      </c>
      <c r="N89" s="22"/>
      <c r="P89" s="37">
        <f t="shared" si="17"/>
        <v>9.5955999999999992</v>
      </c>
      <c r="Q89" s="37">
        <f t="shared" si="18"/>
        <v>5.365899999999999</v>
      </c>
      <c r="R89" s="37">
        <f t="shared" si="19"/>
        <v>6.9207000000000001</v>
      </c>
      <c r="S89" s="37">
        <f t="shared" si="20"/>
        <v>1.1177999999999999</v>
      </c>
      <c r="T89" s="37">
        <f t="shared" si="26"/>
        <v>22.999999999999996</v>
      </c>
    </row>
    <row r="90" spans="1:20">
      <c r="A90" s="8" t="s">
        <v>132</v>
      </c>
      <c r="B90" s="201">
        <v>23</v>
      </c>
      <c r="C90" s="201">
        <v>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9.5955999999999992</v>
      </c>
      <c r="J90" s="21">
        <f t="shared" si="22"/>
        <v>5.365899999999999</v>
      </c>
      <c r="K90" s="21">
        <f t="shared" si="23"/>
        <v>6.9207000000000001</v>
      </c>
      <c r="L90" s="21">
        <f t="shared" si="24"/>
        <v>1.1177999999999999</v>
      </c>
      <c r="M90" s="157">
        <f t="shared" si="25"/>
        <v>22.999999999999996</v>
      </c>
      <c r="N90" s="22"/>
      <c r="P90" s="37">
        <f t="shared" si="17"/>
        <v>9.5955999999999992</v>
      </c>
      <c r="Q90" s="37">
        <f t="shared" si="18"/>
        <v>5.365899999999999</v>
      </c>
      <c r="R90" s="37">
        <f t="shared" si="19"/>
        <v>6.9207000000000001</v>
      </c>
      <c r="S90" s="37">
        <f t="shared" si="20"/>
        <v>1.1177999999999999</v>
      </c>
      <c r="T90" s="37">
        <f t="shared" si="26"/>
        <v>22.999999999999996</v>
      </c>
    </row>
    <row r="91" spans="1:20">
      <c r="A91" s="8" t="s">
        <v>133</v>
      </c>
      <c r="B91" s="201">
        <v>23</v>
      </c>
      <c r="C91" s="201">
        <v>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9.5955999999999992</v>
      </c>
      <c r="J91" s="21">
        <f t="shared" si="22"/>
        <v>5.365899999999999</v>
      </c>
      <c r="K91" s="21">
        <f t="shared" si="23"/>
        <v>6.9207000000000001</v>
      </c>
      <c r="L91" s="21">
        <f t="shared" si="24"/>
        <v>1.1177999999999999</v>
      </c>
      <c r="M91" s="157">
        <f t="shared" si="25"/>
        <v>22.999999999999996</v>
      </c>
      <c r="N91" s="22"/>
      <c r="P91" s="37">
        <f t="shared" si="17"/>
        <v>9.5955999999999992</v>
      </c>
      <c r="Q91" s="37">
        <f t="shared" si="18"/>
        <v>5.365899999999999</v>
      </c>
      <c r="R91" s="37">
        <f t="shared" si="19"/>
        <v>6.9207000000000001</v>
      </c>
      <c r="S91" s="37">
        <f t="shared" si="20"/>
        <v>1.1177999999999999</v>
      </c>
      <c r="T91" s="37">
        <f t="shared" si="26"/>
        <v>22.999999999999996</v>
      </c>
    </row>
    <row r="92" spans="1:20">
      <c r="A92" s="8" t="s">
        <v>134</v>
      </c>
      <c r="B92" s="201">
        <v>23</v>
      </c>
      <c r="C92" s="201">
        <v>23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9.5955999999999992</v>
      </c>
      <c r="J92" s="21">
        <f t="shared" si="22"/>
        <v>5.365899999999999</v>
      </c>
      <c r="K92" s="21">
        <f t="shared" si="23"/>
        <v>6.9207000000000001</v>
      </c>
      <c r="L92" s="21">
        <f t="shared" si="24"/>
        <v>1.1177999999999999</v>
      </c>
      <c r="M92" s="157">
        <f t="shared" si="25"/>
        <v>22.999999999999996</v>
      </c>
      <c r="N92" s="22"/>
      <c r="P92" s="37">
        <f t="shared" si="17"/>
        <v>9.5955999999999992</v>
      </c>
      <c r="Q92" s="37">
        <f t="shared" si="18"/>
        <v>5.365899999999999</v>
      </c>
      <c r="R92" s="37">
        <f t="shared" si="19"/>
        <v>6.9207000000000001</v>
      </c>
      <c r="S92" s="37">
        <f t="shared" si="20"/>
        <v>1.1177999999999999</v>
      </c>
      <c r="T92" s="37">
        <f t="shared" si="26"/>
        <v>22.999999999999996</v>
      </c>
    </row>
    <row r="93" spans="1:20">
      <c r="A93" s="8" t="s">
        <v>135</v>
      </c>
      <c r="B93" s="201">
        <v>23</v>
      </c>
      <c r="C93" s="201">
        <v>23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9.5955999999999992</v>
      </c>
      <c r="J93" s="21">
        <f t="shared" si="22"/>
        <v>5.365899999999999</v>
      </c>
      <c r="K93" s="21">
        <f t="shared" si="23"/>
        <v>6.9207000000000001</v>
      </c>
      <c r="L93" s="21">
        <f t="shared" si="24"/>
        <v>1.1177999999999999</v>
      </c>
      <c r="M93" s="157">
        <f t="shared" si="25"/>
        <v>22.999999999999996</v>
      </c>
      <c r="N93" s="22"/>
      <c r="P93" s="37">
        <f t="shared" si="17"/>
        <v>9.5955999999999992</v>
      </c>
      <c r="Q93" s="37">
        <f t="shared" si="18"/>
        <v>5.365899999999999</v>
      </c>
      <c r="R93" s="37">
        <f t="shared" si="19"/>
        <v>6.9207000000000001</v>
      </c>
      <c r="S93" s="37">
        <f t="shared" si="20"/>
        <v>1.1177999999999999</v>
      </c>
      <c r="T93" s="37">
        <f t="shared" si="26"/>
        <v>22.999999999999996</v>
      </c>
    </row>
    <row r="94" spans="1:20">
      <c r="A94" s="8" t="s">
        <v>136</v>
      </c>
      <c r="B94" s="201">
        <v>23</v>
      </c>
      <c r="C94" s="201">
        <v>23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9.5955999999999992</v>
      </c>
      <c r="J94" s="21">
        <f t="shared" si="22"/>
        <v>5.365899999999999</v>
      </c>
      <c r="K94" s="21">
        <f t="shared" si="23"/>
        <v>6.9207000000000001</v>
      </c>
      <c r="L94" s="21">
        <f t="shared" si="24"/>
        <v>1.1177999999999999</v>
      </c>
      <c r="M94" s="157">
        <f t="shared" si="25"/>
        <v>22.999999999999996</v>
      </c>
      <c r="N94" s="22"/>
      <c r="P94" s="37">
        <f t="shared" si="17"/>
        <v>9.5955999999999992</v>
      </c>
      <c r="Q94" s="37">
        <f t="shared" si="18"/>
        <v>5.365899999999999</v>
      </c>
      <c r="R94" s="37">
        <f t="shared" si="19"/>
        <v>6.9207000000000001</v>
      </c>
      <c r="S94" s="37">
        <f t="shared" si="20"/>
        <v>1.1177999999999999</v>
      </c>
      <c r="T94" s="37">
        <f t="shared" si="26"/>
        <v>22.999999999999996</v>
      </c>
    </row>
    <row r="95" spans="1:20">
      <c r="A95" s="8" t="s">
        <v>137</v>
      </c>
      <c r="B95" s="201">
        <v>23</v>
      </c>
      <c r="C95" s="201">
        <v>23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9.5955999999999992</v>
      </c>
      <c r="J95" s="21">
        <f t="shared" si="22"/>
        <v>5.365899999999999</v>
      </c>
      <c r="K95" s="21">
        <f t="shared" si="23"/>
        <v>6.9207000000000001</v>
      </c>
      <c r="L95" s="21">
        <f t="shared" si="24"/>
        <v>1.1177999999999999</v>
      </c>
      <c r="M95" s="157">
        <f t="shared" si="25"/>
        <v>22.999999999999996</v>
      </c>
      <c r="N95" s="22"/>
      <c r="P95" s="37">
        <f t="shared" si="17"/>
        <v>9.5955999999999992</v>
      </c>
      <c r="Q95" s="37">
        <f t="shared" si="18"/>
        <v>5.365899999999999</v>
      </c>
      <c r="R95" s="37">
        <f t="shared" si="19"/>
        <v>6.9207000000000001</v>
      </c>
      <c r="S95" s="37">
        <f t="shared" si="20"/>
        <v>1.1177999999999999</v>
      </c>
      <c r="T95" s="37">
        <f t="shared" si="26"/>
        <v>22.999999999999996</v>
      </c>
    </row>
    <row r="96" spans="1:20">
      <c r="A96" s="8" t="s">
        <v>138</v>
      </c>
      <c r="B96" s="201">
        <v>23</v>
      </c>
      <c r="C96" s="201">
        <v>23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9.5955999999999992</v>
      </c>
      <c r="J96" s="21">
        <f t="shared" si="22"/>
        <v>5.365899999999999</v>
      </c>
      <c r="K96" s="21">
        <f t="shared" si="23"/>
        <v>6.9207000000000001</v>
      </c>
      <c r="L96" s="21">
        <f t="shared" si="24"/>
        <v>1.1177999999999999</v>
      </c>
      <c r="M96" s="157">
        <f t="shared" si="25"/>
        <v>22.999999999999996</v>
      </c>
      <c r="N96" s="22"/>
      <c r="P96" s="37">
        <f t="shared" si="17"/>
        <v>9.5955999999999992</v>
      </c>
      <c r="Q96" s="37">
        <f t="shared" si="18"/>
        <v>5.365899999999999</v>
      </c>
      <c r="R96" s="37">
        <f t="shared" si="19"/>
        <v>6.9207000000000001</v>
      </c>
      <c r="S96" s="37">
        <f t="shared" si="20"/>
        <v>1.1177999999999999</v>
      </c>
      <c r="T96" s="37">
        <f t="shared" si="26"/>
        <v>22.999999999999996</v>
      </c>
    </row>
    <row r="97" spans="1:23">
      <c r="A97" s="8" t="s">
        <v>139</v>
      </c>
      <c r="B97" s="201">
        <v>23</v>
      </c>
      <c r="C97" s="201">
        <v>23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9.5955999999999992</v>
      </c>
      <c r="J97" s="21">
        <f t="shared" si="22"/>
        <v>5.365899999999999</v>
      </c>
      <c r="K97" s="21">
        <f t="shared" si="23"/>
        <v>6.9207000000000001</v>
      </c>
      <c r="L97" s="21">
        <f t="shared" si="24"/>
        <v>1.1177999999999999</v>
      </c>
      <c r="M97" s="157">
        <f t="shared" si="25"/>
        <v>22.999999999999996</v>
      </c>
      <c r="N97" s="22"/>
      <c r="P97" s="37">
        <f t="shared" si="17"/>
        <v>9.5955999999999992</v>
      </c>
      <c r="Q97" s="37">
        <f t="shared" si="18"/>
        <v>5.365899999999999</v>
      </c>
      <c r="R97" s="37">
        <f t="shared" si="19"/>
        <v>6.9207000000000001</v>
      </c>
      <c r="S97" s="37">
        <f t="shared" si="20"/>
        <v>1.1177999999999999</v>
      </c>
      <c r="T97" s="37">
        <f t="shared" si="26"/>
        <v>22.999999999999996</v>
      </c>
    </row>
    <row r="98" spans="1:23" ht="15.75" thickBot="1">
      <c r="A98" s="8" t="s">
        <v>140</v>
      </c>
      <c r="B98" s="201">
        <v>23</v>
      </c>
      <c r="C98" s="201">
        <v>23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9.5955999999999992</v>
      </c>
      <c r="J98" s="21">
        <f t="shared" si="22"/>
        <v>5.365899999999999</v>
      </c>
      <c r="K98" s="21">
        <f t="shared" si="23"/>
        <v>6.9207000000000001</v>
      </c>
      <c r="L98" s="21">
        <f t="shared" si="24"/>
        <v>1.1177999999999999</v>
      </c>
      <c r="M98" s="157">
        <f t="shared" si="25"/>
        <v>22.999999999999996</v>
      </c>
      <c r="N98" s="22"/>
      <c r="P98" s="37">
        <f t="shared" si="17"/>
        <v>9.5955999999999992</v>
      </c>
      <c r="Q98" s="37">
        <f t="shared" si="18"/>
        <v>5.365899999999999</v>
      </c>
      <c r="R98" s="37">
        <f t="shared" si="19"/>
        <v>6.9207000000000001</v>
      </c>
      <c r="S98" s="37">
        <f t="shared" si="20"/>
        <v>1.1177999999999999</v>
      </c>
      <c r="T98" s="37">
        <f t="shared" si="26"/>
        <v>22.999999999999996</v>
      </c>
    </row>
    <row r="99" spans="1:23" ht="15.75" thickBot="1">
      <c r="A99" s="8" t="s">
        <v>171</v>
      </c>
      <c r="B99" s="20">
        <f t="shared" ref="B99:H99" si="27">SUM(B3:B98)/4000</f>
        <v>0.59924999999999995</v>
      </c>
      <c r="C99" s="20">
        <f t="shared" si="27"/>
        <v>0.59924999999999995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0.25000709999999998</v>
      </c>
      <c r="J99" s="158">
        <f t="shared" ref="J99:L99" si="28">SUM(J3:J98)/4000</f>
        <v>0.13980502499999981</v>
      </c>
      <c r="K99" s="158">
        <f t="shared" si="28"/>
        <v>0.18031432500000016</v>
      </c>
      <c r="L99" s="158">
        <f t="shared" si="28"/>
        <v>2.9123550000000019E-2</v>
      </c>
      <c r="M99" s="159">
        <f>SUM(M3:M98)/4000</f>
        <v>0.59924999999999995</v>
      </c>
      <c r="N99" s="23"/>
      <c r="P99" s="37">
        <f>SUM(P3:P98)/4000</f>
        <v>0.25000709999999998</v>
      </c>
      <c r="Q99" s="37">
        <f t="shared" ref="Q99:S99" si="29">SUM(Q3:Q98)/4000</f>
        <v>0.13980502499999981</v>
      </c>
      <c r="R99" s="37">
        <f t="shared" si="29"/>
        <v>0.18031432500000016</v>
      </c>
      <c r="S99" s="37">
        <f t="shared" si="29"/>
        <v>2.9123550000000019E-2</v>
      </c>
      <c r="T99" s="37">
        <f t="shared" si="26"/>
        <v>0.59924999999999995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1.44</v>
      </c>
      <c r="N3" s="71">
        <v>0</v>
      </c>
      <c r="O3" s="53">
        <v>-235</v>
      </c>
      <c r="P3" s="53">
        <v>0</v>
      </c>
      <c r="Q3" s="53">
        <v>0</v>
      </c>
      <c r="R3" s="53">
        <v>0</v>
      </c>
      <c r="S3" s="72">
        <v>0</v>
      </c>
      <c r="U3" s="73">
        <v>1.44</v>
      </c>
      <c r="V3" s="74">
        <v>-235</v>
      </c>
      <c r="W3">
        <v>0</v>
      </c>
      <c r="X3">
        <v>-235</v>
      </c>
      <c r="Y3">
        <v>0</v>
      </c>
      <c r="Z3">
        <v>0</v>
      </c>
      <c r="AA3">
        <v>1.44</v>
      </c>
      <c r="AB3">
        <v>0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-260</v>
      </c>
      <c r="P4" s="46">
        <v>-28</v>
      </c>
      <c r="Q4" s="46">
        <v>0</v>
      </c>
      <c r="R4" s="46">
        <v>0</v>
      </c>
      <c r="S4" s="74">
        <v>0</v>
      </c>
      <c r="U4" s="73">
        <v>0</v>
      </c>
      <c r="V4" s="74">
        <v>-288</v>
      </c>
      <c r="W4">
        <v>0</v>
      </c>
      <c r="X4">
        <v>-260</v>
      </c>
      <c r="Y4">
        <v>0</v>
      </c>
      <c r="Z4">
        <v>0</v>
      </c>
      <c r="AA4">
        <v>0</v>
      </c>
      <c r="AB4">
        <v>-28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2.12</v>
      </c>
      <c r="N5" s="73">
        <v>-26</v>
      </c>
      <c r="O5" s="46">
        <v>-280</v>
      </c>
      <c r="P5" s="46">
        <v>-44</v>
      </c>
      <c r="Q5" s="46">
        <v>0</v>
      </c>
      <c r="R5" s="46">
        <v>0</v>
      </c>
      <c r="S5" s="74">
        <v>0</v>
      </c>
      <c r="U5" s="73">
        <v>2.12</v>
      </c>
      <c r="V5" s="74">
        <v>-350</v>
      </c>
      <c r="W5">
        <v>-26</v>
      </c>
      <c r="X5">
        <v>-280</v>
      </c>
      <c r="Y5">
        <v>0</v>
      </c>
      <c r="Z5">
        <v>0</v>
      </c>
      <c r="AA5">
        <v>2.12</v>
      </c>
      <c r="AB5">
        <v>-44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-41</v>
      </c>
      <c r="O6" s="46">
        <v>-285</v>
      </c>
      <c r="P6" s="46">
        <v>-51</v>
      </c>
      <c r="Q6" s="46">
        <v>0</v>
      </c>
      <c r="R6" s="46">
        <v>0</v>
      </c>
      <c r="S6" s="74">
        <v>0</v>
      </c>
      <c r="U6" s="73">
        <v>0</v>
      </c>
      <c r="V6" s="74">
        <v>-377</v>
      </c>
      <c r="W6">
        <v>-41</v>
      </c>
      <c r="X6">
        <v>-285</v>
      </c>
      <c r="Y6">
        <v>0</v>
      </c>
      <c r="Z6">
        <v>0</v>
      </c>
      <c r="AA6">
        <v>0</v>
      </c>
      <c r="AB6">
        <v>-51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-73</v>
      </c>
      <c r="O7" s="46">
        <v>-290</v>
      </c>
      <c r="P7" s="46">
        <v>-66</v>
      </c>
      <c r="Q7" s="46">
        <v>0</v>
      </c>
      <c r="R7" s="46">
        <v>0</v>
      </c>
      <c r="S7" s="74">
        <v>0</v>
      </c>
      <c r="U7" s="73">
        <v>0</v>
      </c>
      <c r="V7" s="74">
        <v>-429</v>
      </c>
      <c r="W7">
        <v>-73</v>
      </c>
      <c r="X7">
        <v>-290</v>
      </c>
      <c r="Y7">
        <v>0</v>
      </c>
      <c r="Z7">
        <v>0</v>
      </c>
      <c r="AA7">
        <v>0</v>
      </c>
      <c r="AB7">
        <v>-66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-85</v>
      </c>
      <c r="O8" s="46">
        <v>-300</v>
      </c>
      <c r="P8" s="46">
        <v>-79</v>
      </c>
      <c r="Q8" s="46">
        <v>0</v>
      </c>
      <c r="R8" s="46">
        <v>0</v>
      </c>
      <c r="S8" s="74">
        <v>0</v>
      </c>
      <c r="U8" s="73">
        <v>0</v>
      </c>
      <c r="V8" s="74">
        <v>-464</v>
      </c>
      <c r="W8">
        <v>-85</v>
      </c>
      <c r="X8">
        <v>-300</v>
      </c>
      <c r="Y8">
        <v>0</v>
      </c>
      <c r="Z8">
        <v>0</v>
      </c>
      <c r="AA8">
        <v>0</v>
      </c>
      <c r="AB8">
        <v>-79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-96</v>
      </c>
      <c r="O9" s="46">
        <v>-305</v>
      </c>
      <c r="P9" s="46">
        <v>-85</v>
      </c>
      <c r="Q9" s="46">
        <v>0</v>
      </c>
      <c r="R9" s="46">
        <v>0</v>
      </c>
      <c r="S9" s="74">
        <v>0</v>
      </c>
      <c r="U9" s="73">
        <v>0</v>
      </c>
      <c r="V9" s="74">
        <v>-486</v>
      </c>
      <c r="W9">
        <v>-96</v>
      </c>
      <c r="X9">
        <v>-305</v>
      </c>
      <c r="Y9">
        <v>0</v>
      </c>
      <c r="Z9">
        <v>0</v>
      </c>
      <c r="AA9">
        <v>0</v>
      </c>
      <c r="AB9">
        <v>-85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-110</v>
      </c>
      <c r="O10" s="46">
        <v>-305</v>
      </c>
      <c r="P10" s="46">
        <v>-92</v>
      </c>
      <c r="Q10" s="46">
        <v>0</v>
      </c>
      <c r="R10" s="46">
        <v>0</v>
      </c>
      <c r="S10" s="74">
        <v>0</v>
      </c>
      <c r="U10" s="73">
        <v>0</v>
      </c>
      <c r="V10" s="74">
        <v>-507</v>
      </c>
      <c r="W10">
        <v>-110</v>
      </c>
      <c r="X10">
        <v>-305</v>
      </c>
      <c r="Y10">
        <v>0</v>
      </c>
      <c r="Z10">
        <v>0</v>
      </c>
      <c r="AA10">
        <v>0</v>
      </c>
      <c r="AB10">
        <v>-92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-117</v>
      </c>
      <c r="O11" s="46">
        <v>-310</v>
      </c>
      <c r="P11" s="46">
        <v>-99</v>
      </c>
      <c r="Q11" s="46">
        <v>0</v>
      </c>
      <c r="R11" s="46">
        <v>0</v>
      </c>
      <c r="S11" s="74">
        <v>0</v>
      </c>
      <c r="U11" s="73">
        <v>0</v>
      </c>
      <c r="V11" s="74">
        <v>-526</v>
      </c>
      <c r="W11">
        <v>-117</v>
      </c>
      <c r="X11">
        <v>-310</v>
      </c>
      <c r="Y11">
        <v>0</v>
      </c>
      <c r="Z11">
        <v>0</v>
      </c>
      <c r="AA11">
        <v>0</v>
      </c>
      <c r="AB11">
        <v>-99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-124</v>
      </c>
      <c r="O12" s="46">
        <v>-320</v>
      </c>
      <c r="P12" s="46">
        <v>-105</v>
      </c>
      <c r="Q12" s="46">
        <v>0</v>
      </c>
      <c r="R12" s="46">
        <v>0</v>
      </c>
      <c r="S12" s="74">
        <v>0</v>
      </c>
      <c r="U12" s="73">
        <v>0</v>
      </c>
      <c r="V12" s="74">
        <v>-549</v>
      </c>
      <c r="W12">
        <v>-124</v>
      </c>
      <c r="X12">
        <v>-320</v>
      </c>
      <c r="Y12">
        <v>0</v>
      </c>
      <c r="Z12">
        <v>0</v>
      </c>
      <c r="AA12">
        <v>0</v>
      </c>
      <c r="AB12">
        <v>-105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-125</v>
      </c>
      <c r="O13" s="46">
        <v>-325</v>
      </c>
      <c r="P13" s="46">
        <v>-109</v>
      </c>
      <c r="Q13" s="46">
        <v>0</v>
      </c>
      <c r="R13" s="46">
        <v>0</v>
      </c>
      <c r="S13" s="74">
        <v>0</v>
      </c>
      <c r="U13" s="73">
        <v>0</v>
      </c>
      <c r="V13" s="74">
        <v>-559</v>
      </c>
      <c r="W13">
        <v>-125</v>
      </c>
      <c r="X13">
        <v>-325</v>
      </c>
      <c r="Y13">
        <v>0</v>
      </c>
      <c r="Z13">
        <v>0</v>
      </c>
      <c r="AA13">
        <v>0</v>
      </c>
      <c r="AB13">
        <v>-109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-130</v>
      </c>
      <c r="O14" s="46">
        <v>-330</v>
      </c>
      <c r="P14" s="46">
        <v>-116</v>
      </c>
      <c r="Q14" s="46">
        <v>0</v>
      </c>
      <c r="R14" s="46">
        <v>0</v>
      </c>
      <c r="S14" s="74">
        <v>0</v>
      </c>
      <c r="U14" s="73">
        <v>0</v>
      </c>
      <c r="V14" s="74">
        <v>-576</v>
      </c>
      <c r="W14">
        <v>-130</v>
      </c>
      <c r="X14">
        <v>-330</v>
      </c>
      <c r="Y14">
        <v>0</v>
      </c>
      <c r="Z14">
        <v>0</v>
      </c>
      <c r="AA14">
        <v>0</v>
      </c>
      <c r="AB14">
        <v>-116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-128</v>
      </c>
      <c r="O15" s="46">
        <v>-335</v>
      </c>
      <c r="P15" s="46">
        <v>-127</v>
      </c>
      <c r="Q15" s="46">
        <v>0</v>
      </c>
      <c r="R15" s="46">
        <v>0</v>
      </c>
      <c r="S15" s="74">
        <v>0</v>
      </c>
      <c r="U15" s="73">
        <v>0</v>
      </c>
      <c r="V15" s="74">
        <v>-590</v>
      </c>
      <c r="W15">
        <v>-128</v>
      </c>
      <c r="X15">
        <v>-335</v>
      </c>
      <c r="Y15">
        <v>0</v>
      </c>
      <c r="Z15">
        <v>0</v>
      </c>
      <c r="AA15">
        <v>0</v>
      </c>
      <c r="AB15">
        <v>-127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-126</v>
      </c>
      <c r="O16" s="46">
        <v>-335</v>
      </c>
      <c r="P16" s="46">
        <v>-129</v>
      </c>
      <c r="Q16" s="46">
        <v>0</v>
      </c>
      <c r="R16" s="46">
        <v>0</v>
      </c>
      <c r="S16" s="74">
        <v>0</v>
      </c>
      <c r="U16" s="73">
        <v>0</v>
      </c>
      <c r="V16" s="74">
        <v>-590</v>
      </c>
      <c r="W16">
        <v>-126</v>
      </c>
      <c r="X16">
        <v>-335</v>
      </c>
      <c r="Y16">
        <v>0</v>
      </c>
      <c r="Z16">
        <v>0</v>
      </c>
      <c r="AA16">
        <v>0</v>
      </c>
      <c r="AB16">
        <v>-129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-128</v>
      </c>
      <c r="O17" s="46">
        <v>-335</v>
      </c>
      <c r="P17" s="46">
        <v>-130</v>
      </c>
      <c r="Q17" s="46">
        <v>0</v>
      </c>
      <c r="R17" s="46">
        <v>0</v>
      </c>
      <c r="S17" s="74">
        <v>0</v>
      </c>
      <c r="U17" s="73">
        <v>0</v>
      </c>
      <c r="V17" s="74">
        <v>-593</v>
      </c>
      <c r="W17">
        <v>-128</v>
      </c>
      <c r="X17">
        <v>-335</v>
      </c>
      <c r="Y17">
        <v>0</v>
      </c>
      <c r="Z17">
        <v>0</v>
      </c>
      <c r="AA17">
        <v>0</v>
      </c>
      <c r="AB17">
        <v>-130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-117</v>
      </c>
      <c r="O18" s="46">
        <v>-335</v>
      </c>
      <c r="P18" s="46">
        <v>-125</v>
      </c>
      <c r="Q18" s="46">
        <v>0</v>
      </c>
      <c r="R18" s="46">
        <v>0</v>
      </c>
      <c r="S18" s="74">
        <v>0</v>
      </c>
      <c r="U18" s="73">
        <v>0</v>
      </c>
      <c r="V18" s="74">
        <v>-577</v>
      </c>
      <c r="W18">
        <v>-117</v>
      </c>
      <c r="X18">
        <v>-335</v>
      </c>
      <c r="Y18">
        <v>0</v>
      </c>
      <c r="Z18">
        <v>0</v>
      </c>
      <c r="AA18">
        <v>0</v>
      </c>
      <c r="AB18">
        <v>-125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-100</v>
      </c>
      <c r="O19" s="46">
        <v>-335</v>
      </c>
      <c r="P19" s="46">
        <v>-121</v>
      </c>
      <c r="Q19" s="46">
        <v>0</v>
      </c>
      <c r="R19" s="46">
        <v>0</v>
      </c>
      <c r="S19" s="74">
        <v>0</v>
      </c>
      <c r="U19" s="73">
        <v>0</v>
      </c>
      <c r="V19" s="74">
        <v>-556</v>
      </c>
      <c r="W19">
        <v>-100</v>
      </c>
      <c r="X19">
        <v>-335</v>
      </c>
      <c r="Y19">
        <v>0</v>
      </c>
      <c r="Z19">
        <v>0</v>
      </c>
      <c r="AA19">
        <v>0</v>
      </c>
      <c r="AB19">
        <v>-121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1.25</v>
      </c>
      <c r="N20" s="73">
        <v>-84</v>
      </c>
      <c r="O20" s="46">
        <v>-330</v>
      </c>
      <c r="P20" s="46">
        <v>-116</v>
      </c>
      <c r="Q20" s="46">
        <v>0</v>
      </c>
      <c r="R20" s="46">
        <v>0</v>
      </c>
      <c r="S20" s="74">
        <v>0</v>
      </c>
      <c r="U20" s="73">
        <v>1.25</v>
      </c>
      <c r="V20" s="74">
        <v>-530</v>
      </c>
      <c r="W20">
        <v>-84</v>
      </c>
      <c r="X20">
        <v>-330</v>
      </c>
      <c r="Y20">
        <v>0</v>
      </c>
      <c r="Z20">
        <v>0</v>
      </c>
      <c r="AA20">
        <v>1.25</v>
      </c>
      <c r="AB20">
        <v>-116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2.02</v>
      </c>
      <c r="N21" s="73">
        <v>-56</v>
      </c>
      <c r="O21" s="46">
        <v>-315</v>
      </c>
      <c r="P21" s="46">
        <v>-105</v>
      </c>
      <c r="Q21" s="46">
        <v>0</v>
      </c>
      <c r="R21" s="46">
        <v>0</v>
      </c>
      <c r="S21" s="74">
        <v>0</v>
      </c>
      <c r="U21" s="73">
        <v>2.02</v>
      </c>
      <c r="V21" s="74">
        <v>-476</v>
      </c>
      <c r="W21">
        <v>-56</v>
      </c>
      <c r="X21">
        <v>-315</v>
      </c>
      <c r="Y21">
        <v>0</v>
      </c>
      <c r="Z21">
        <v>0</v>
      </c>
      <c r="AA21">
        <v>2.02</v>
      </c>
      <c r="AB21">
        <v>-105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1.73</v>
      </c>
      <c r="N22" s="73">
        <v>-19</v>
      </c>
      <c r="O22" s="46">
        <v>-300</v>
      </c>
      <c r="P22" s="46">
        <v>-87</v>
      </c>
      <c r="Q22" s="46">
        <v>0</v>
      </c>
      <c r="R22" s="46">
        <v>0</v>
      </c>
      <c r="S22" s="74">
        <v>0</v>
      </c>
      <c r="U22" s="73">
        <v>1.73</v>
      </c>
      <c r="V22" s="74">
        <v>-406</v>
      </c>
      <c r="W22">
        <v>-19</v>
      </c>
      <c r="X22">
        <v>-300</v>
      </c>
      <c r="Y22">
        <v>0</v>
      </c>
      <c r="Z22">
        <v>0</v>
      </c>
      <c r="AA22">
        <v>1.73</v>
      </c>
      <c r="AB22">
        <v>-87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5.29</v>
      </c>
      <c r="N23" s="73">
        <v>0</v>
      </c>
      <c r="O23" s="46">
        <v>-306</v>
      </c>
      <c r="P23" s="46">
        <v>-314</v>
      </c>
      <c r="Q23" s="46">
        <v>0</v>
      </c>
      <c r="R23" s="46">
        <v>0</v>
      </c>
      <c r="S23" s="74">
        <v>0</v>
      </c>
      <c r="U23" s="73">
        <v>5.29</v>
      </c>
      <c r="V23" s="74">
        <v>-620</v>
      </c>
      <c r="W23">
        <v>0</v>
      </c>
      <c r="X23">
        <v>-306</v>
      </c>
      <c r="Y23">
        <v>0</v>
      </c>
      <c r="Z23">
        <v>0</v>
      </c>
      <c r="AA23">
        <v>5.29</v>
      </c>
      <c r="AB23">
        <v>-314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7.03</v>
      </c>
      <c r="N24" s="73">
        <v>0</v>
      </c>
      <c r="O24" s="46">
        <v>-276</v>
      </c>
      <c r="P24" s="46">
        <v>-277</v>
      </c>
      <c r="Q24" s="46">
        <v>0</v>
      </c>
      <c r="R24" s="46">
        <v>0</v>
      </c>
      <c r="S24" s="74">
        <v>0</v>
      </c>
      <c r="U24" s="73">
        <v>7.03</v>
      </c>
      <c r="V24" s="74">
        <v>-553</v>
      </c>
      <c r="W24">
        <v>0</v>
      </c>
      <c r="X24">
        <v>-276</v>
      </c>
      <c r="Y24">
        <v>0</v>
      </c>
      <c r="Z24">
        <v>0</v>
      </c>
      <c r="AA24">
        <v>7.03</v>
      </c>
      <c r="AB24">
        <v>-277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6.93</v>
      </c>
      <c r="N25" s="73">
        <v>0</v>
      </c>
      <c r="O25" s="46">
        <v>-236</v>
      </c>
      <c r="P25" s="46">
        <v>-220</v>
      </c>
      <c r="Q25" s="46">
        <v>0</v>
      </c>
      <c r="R25" s="46">
        <v>0</v>
      </c>
      <c r="S25" s="74">
        <v>0</v>
      </c>
      <c r="U25" s="73">
        <v>6.93</v>
      </c>
      <c r="V25" s="74">
        <v>-456</v>
      </c>
      <c r="W25">
        <v>0</v>
      </c>
      <c r="X25">
        <v>-236</v>
      </c>
      <c r="Y25">
        <v>0</v>
      </c>
      <c r="Z25">
        <v>0</v>
      </c>
      <c r="AA25">
        <v>6.93</v>
      </c>
      <c r="AB25">
        <v>-220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5.78</v>
      </c>
      <c r="N26" s="73">
        <v>0</v>
      </c>
      <c r="O26" s="46">
        <v>-191</v>
      </c>
      <c r="P26" s="46">
        <v>-94</v>
      </c>
      <c r="Q26" s="46">
        <v>0</v>
      </c>
      <c r="R26" s="46">
        <v>0</v>
      </c>
      <c r="S26" s="74">
        <v>0</v>
      </c>
      <c r="U26" s="73">
        <v>5.78</v>
      </c>
      <c r="V26" s="74">
        <v>-285</v>
      </c>
      <c r="W26">
        <v>0</v>
      </c>
      <c r="X26">
        <v>-191</v>
      </c>
      <c r="Y26">
        <v>0</v>
      </c>
      <c r="Z26">
        <v>0</v>
      </c>
      <c r="AA26">
        <v>5.78</v>
      </c>
      <c r="AB26">
        <v>-94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4.04</v>
      </c>
      <c r="N27" s="73">
        <v>0</v>
      </c>
      <c r="O27" s="46">
        <v>-104</v>
      </c>
      <c r="P27" s="46">
        <v>-280</v>
      </c>
      <c r="Q27" s="46">
        <v>0</v>
      </c>
      <c r="R27" s="46">
        <v>0</v>
      </c>
      <c r="S27" s="74">
        <v>0</v>
      </c>
      <c r="U27" s="73">
        <v>4.04</v>
      </c>
      <c r="V27" s="74">
        <v>-384</v>
      </c>
      <c r="W27">
        <v>0</v>
      </c>
      <c r="X27">
        <v>-104</v>
      </c>
      <c r="Y27">
        <v>0</v>
      </c>
      <c r="Z27">
        <v>0</v>
      </c>
      <c r="AA27">
        <v>4.04</v>
      </c>
      <c r="AB27">
        <v>-280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2.79</v>
      </c>
      <c r="L28" s="46">
        <v>0</v>
      </c>
      <c r="M28" s="74">
        <v>7.89</v>
      </c>
      <c r="N28" s="73">
        <v>0</v>
      </c>
      <c r="O28" s="46">
        <v>-55</v>
      </c>
      <c r="P28" s="46">
        <v>-145</v>
      </c>
      <c r="Q28" s="46">
        <v>0</v>
      </c>
      <c r="R28" s="46">
        <v>0</v>
      </c>
      <c r="S28" s="74">
        <v>0</v>
      </c>
      <c r="U28" s="73">
        <v>10.68</v>
      </c>
      <c r="V28" s="74">
        <v>-200</v>
      </c>
      <c r="W28">
        <v>0</v>
      </c>
      <c r="X28">
        <v>-55</v>
      </c>
      <c r="Y28">
        <v>0</v>
      </c>
      <c r="Z28">
        <v>2.79</v>
      </c>
      <c r="AA28">
        <v>7.89</v>
      </c>
      <c r="AB28">
        <v>-145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8.77</v>
      </c>
      <c r="L29" s="46">
        <v>11</v>
      </c>
      <c r="M29" s="74">
        <v>4.8600000000000003</v>
      </c>
      <c r="N29" s="73">
        <v>0</v>
      </c>
      <c r="O29" s="46">
        <v>0</v>
      </c>
      <c r="P29" s="46">
        <v>-26</v>
      </c>
      <c r="Q29" s="46">
        <v>0</v>
      </c>
      <c r="R29" s="46">
        <v>0</v>
      </c>
      <c r="S29" s="74">
        <v>0</v>
      </c>
      <c r="U29" s="73">
        <v>24.63</v>
      </c>
      <c r="V29" s="74">
        <v>-26</v>
      </c>
      <c r="W29">
        <v>0</v>
      </c>
      <c r="X29">
        <v>0</v>
      </c>
      <c r="Y29">
        <v>11</v>
      </c>
      <c r="Z29">
        <v>8.77</v>
      </c>
      <c r="AA29">
        <v>4.8600000000000003</v>
      </c>
      <c r="AB29">
        <v>-26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11.93</v>
      </c>
      <c r="L30" s="46">
        <v>9.93</v>
      </c>
      <c r="M30" s="74">
        <v>2.06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23.92</v>
      </c>
      <c r="V30" s="74">
        <v>0</v>
      </c>
      <c r="W30">
        <v>0</v>
      </c>
      <c r="X30">
        <v>0</v>
      </c>
      <c r="Y30">
        <v>9.93</v>
      </c>
      <c r="Z30">
        <v>11.93</v>
      </c>
      <c r="AA30">
        <v>2.06</v>
      </c>
      <c r="AB30">
        <v>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13.66</v>
      </c>
      <c r="L31" s="46">
        <v>9.6999999999999993</v>
      </c>
      <c r="M31" s="74">
        <v>2.0299999999999998</v>
      </c>
      <c r="N31" s="73">
        <v>0</v>
      </c>
      <c r="O31" s="46">
        <v>0</v>
      </c>
      <c r="P31" s="46">
        <v>-49</v>
      </c>
      <c r="Q31" s="46">
        <v>0</v>
      </c>
      <c r="R31" s="46">
        <v>0</v>
      </c>
      <c r="S31" s="74">
        <v>0</v>
      </c>
      <c r="U31" s="73">
        <v>25.39</v>
      </c>
      <c r="V31" s="74">
        <v>-49</v>
      </c>
      <c r="W31">
        <v>0</v>
      </c>
      <c r="X31">
        <v>0</v>
      </c>
      <c r="Y31">
        <v>9.6999999999999993</v>
      </c>
      <c r="Z31">
        <v>13.66</v>
      </c>
      <c r="AA31">
        <v>2.0299999999999998</v>
      </c>
      <c r="AB31">
        <v>-49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15.3</v>
      </c>
      <c r="L32" s="46">
        <v>9.26</v>
      </c>
      <c r="M32" s="74">
        <v>1.81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26.37</v>
      </c>
      <c r="V32" s="74">
        <v>0</v>
      </c>
      <c r="W32">
        <v>0</v>
      </c>
      <c r="X32">
        <v>0</v>
      </c>
      <c r="Y32">
        <v>9.26</v>
      </c>
      <c r="Z32">
        <v>15.3</v>
      </c>
      <c r="AA32">
        <v>1.81</v>
      </c>
      <c r="AB32">
        <v>0</v>
      </c>
    </row>
    <row r="33" spans="7:28">
      <c r="G33" t="s">
        <v>75</v>
      </c>
      <c r="H33" s="73">
        <v>16.899999999999999</v>
      </c>
      <c r="I33" s="46">
        <v>0</v>
      </c>
      <c r="J33" s="46">
        <v>0</v>
      </c>
      <c r="K33" s="46">
        <v>13.64</v>
      </c>
      <c r="L33" s="46">
        <v>6.82</v>
      </c>
      <c r="M33" s="74">
        <v>0.64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38</v>
      </c>
      <c r="V33" s="74">
        <v>0</v>
      </c>
      <c r="W33">
        <v>16.899999999999999</v>
      </c>
      <c r="X33">
        <v>0</v>
      </c>
      <c r="Y33">
        <v>6.82</v>
      </c>
      <c r="Z33">
        <v>13.64</v>
      </c>
      <c r="AA33">
        <v>0.64</v>
      </c>
      <c r="AB33">
        <v>0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13</v>
      </c>
      <c r="L34" s="46">
        <v>5.28</v>
      </c>
      <c r="M34" s="74">
        <v>0.79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19.07</v>
      </c>
      <c r="V34" s="74">
        <v>0</v>
      </c>
      <c r="W34">
        <v>0</v>
      </c>
      <c r="X34">
        <v>0</v>
      </c>
      <c r="Y34">
        <v>5.28</v>
      </c>
      <c r="Z34">
        <v>13</v>
      </c>
      <c r="AA34">
        <v>0.79</v>
      </c>
      <c r="AB34">
        <v>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14.79</v>
      </c>
      <c r="L35" s="46">
        <v>5.16</v>
      </c>
      <c r="M35" s="74">
        <v>0.48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20.43</v>
      </c>
      <c r="V35" s="74">
        <v>0</v>
      </c>
      <c r="W35">
        <v>0</v>
      </c>
      <c r="X35">
        <v>0</v>
      </c>
      <c r="Y35">
        <v>5.16</v>
      </c>
      <c r="Z35">
        <v>14.79</v>
      </c>
      <c r="AA35">
        <v>0.48</v>
      </c>
      <c r="AB35">
        <v>0</v>
      </c>
    </row>
    <row r="36" spans="7:28">
      <c r="G36" t="s">
        <v>78</v>
      </c>
      <c r="H36" s="73">
        <v>108.3</v>
      </c>
      <c r="I36" s="46">
        <v>0</v>
      </c>
      <c r="J36" s="46">
        <v>2.27</v>
      </c>
      <c r="K36" s="46">
        <v>14.3</v>
      </c>
      <c r="L36" s="46">
        <v>4.18</v>
      </c>
      <c r="M36" s="74">
        <v>0.56999999999999995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129.62</v>
      </c>
      <c r="V36" s="74">
        <v>0</v>
      </c>
      <c r="W36">
        <v>108.3</v>
      </c>
      <c r="X36">
        <v>0</v>
      </c>
      <c r="Y36">
        <v>4.18</v>
      </c>
      <c r="Z36">
        <v>14.3</v>
      </c>
      <c r="AA36">
        <v>0.56999999999999995</v>
      </c>
      <c r="AB36">
        <v>2.27</v>
      </c>
    </row>
    <row r="37" spans="7:28">
      <c r="G37" t="s">
        <v>79</v>
      </c>
      <c r="H37" s="73">
        <v>84.05</v>
      </c>
      <c r="I37" s="46">
        <v>0</v>
      </c>
      <c r="J37" s="46">
        <v>0</v>
      </c>
      <c r="K37" s="46">
        <v>24.59</v>
      </c>
      <c r="L37" s="46">
        <v>6.33</v>
      </c>
      <c r="M37" s="74">
        <v>0.49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115.46</v>
      </c>
      <c r="V37" s="74">
        <v>0</v>
      </c>
      <c r="W37">
        <v>84.05</v>
      </c>
      <c r="X37">
        <v>0</v>
      </c>
      <c r="Y37">
        <v>6.33</v>
      </c>
      <c r="Z37">
        <v>24.59</v>
      </c>
      <c r="AA37">
        <v>0.49</v>
      </c>
      <c r="AB37">
        <v>0</v>
      </c>
    </row>
    <row r="38" spans="7:28">
      <c r="G38" t="s">
        <v>80</v>
      </c>
      <c r="H38" s="73">
        <v>26.01</v>
      </c>
      <c r="I38" s="46">
        <v>0</v>
      </c>
      <c r="J38" s="46">
        <v>0</v>
      </c>
      <c r="K38" s="46">
        <v>33.33</v>
      </c>
      <c r="L38" s="46">
        <v>7.72</v>
      </c>
      <c r="M38" s="74">
        <v>0.8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67.86</v>
      </c>
      <c r="V38" s="74">
        <v>0</v>
      </c>
      <c r="W38">
        <v>26.01</v>
      </c>
      <c r="X38">
        <v>0</v>
      </c>
      <c r="Y38">
        <v>7.72</v>
      </c>
      <c r="Z38">
        <v>33.33</v>
      </c>
      <c r="AA38">
        <v>0.8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37.18</v>
      </c>
      <c r="L39" s="46">
        <v>7.33</v>
      </c>
      <c r="M39" s="74">
        <v>2.4900000000000002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47</v>
      </c>
      <c r="V39" s="74">
        <v>0</v>
      </c>
      <c r="W39">
        <v>0</v>
      </c>
      <c r="X39">
        <v>0</v>
      </c>
      <c r="Y39">
        <v>7.33</v>
      </c>
      <c r="Z39">
        <v>37.18</v>
      </c>
      <c r="AA39">
        <v>2.4900000000000002</v>
      </c>
      <c r="AB39">
        <v>0</v>
      </c>
    </row>
    <row r="40" spans="7:28">
      <c r="G40" t="s">
        <v>82</v>
      </c>
      <c r="H40" s="73">
        <v>7.27</v>
      </c>
      <c r="I40" s="46">
        <v>0</v>
      </c>
      <c r="J40" s="46">
        <v>58.94</v>
      </c>
      <c r="K40" s="46">
        <v>35.44</v>
      </c>
      <c r="L40" s="46">
        <v>6.79</v>
      </c>
      <c r="M40" s="74">
        <v>2.98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111.42</v>
      </c>
      <c r="V40" s="74">
        <v>0</v>
      </c>
      <c r="W40">
        <v>7.27</v>
      </c>
      <c r="X40">
        <v>0</v>
      </c>
      <c r="Y40">
        <v>6.79</v>
      </c>
      <c r="Z40">
        <v>35.44</v>
      </c>
      <c r="AA40">
        <v>2.98</v>
      </c>
      <c r="AB40">
        <v>58.94</v>
      </c>
    </row>
    <row r="41" spans="7:28">
      <c r="G41" t="s">
        <v>83</v>
      </c>
      <c r="H41" s="73">
        <v>0</v>
      </c>
      <c r="I41" s="46">
        <v>0</v>
      </c>
      <c r="J41" s="46">
        <v>87.2</v>
      </c>
      <c r="K41" s="46">
        <v>26.69</v>
      </c>
      <c r="L41" s="46">
        <v>5.16</v>
      </c>
      <c r="M41" s="74">
        <v>1.6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120.65</v>
      </c>
      <c r="V41" s="74">
        <v>0</v>
      </c>
      <c r="W41">
        <v>0</v>
      </c>
      <c r="X41">
        <v>0</v>
      </c>
      <c r="Y41">
        <v>5.16</v>
      </c>
      <c r="Z41">
        <v>26.69</v>
      </c>
      <c r="AA41">
        <v>1.6</v>
      </c>
      <c r="AB41">
        <v>87.2</v>
      </c>
    </row>
    <row r="42" spans="7:28">
      <c r="G42" t="s">
        <v>84</v>
      </c>
      <c r="H42" s="73">
        <v>0</v>
      </c>
      <c r="I42" s="46">
        <v>0</v>
      </c>
      <c r="J42" s="46">
        <v>111.66</v>
      </c>
      <c r="K42" s="46">
        <v>18.87</v>
      </c>
      <c r="L42" s="46">
        <v>3.08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133.61000000000001</v>
      </c>
      <c r="V42" s="74">
        <v>0</v>
      </c>
      <c r="W42">
        <v>0</v>
      </c>
      <c r="X42">
        <v>0</v>
      </c>
      <c r="Y42">
        <v>3.08</v>
      </c>
      <c r="Z42">
        <v>18.87</v>
      </c>
      <c r="AA42">
        <v>0</v>
      </c>
      <c r="AB42">
        <v>111.66</v>
      </c>
    </row>
    <row r="43" spans="7:28">
      <c r="G43" t="s">
        <v>85</v>
      </c>
      <c r="H43" s="73">
        <v>0</v>
      </c>
      <c r="I43" s="46">
        <v>0</v>
      </c>
      <c r="J43" s="46">
        <v>88.56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88.56</v>
      </c>
      <c r="V43" s="74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88.56</v>
      </c>
    </row>
    <row r="44" spans="7:28">
      <c r="G44" t="s">
        <v>86</v>
      </c>
      <c r="H44" s="73">
        <v>0</v>
      </c>
      <c r="I44" s="46">
        <v>0</v>
      </c>
      <c r="J44" s="46">
        <v>73.16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73.16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73.16</v>
      </c>
    </row>
    <row r="45" spans="7:28">
      <c r="G45" t="s">
        <v>87</v>
      </c>
      <c r="H45" s="73">
        <v>0</v>
      </c>
      <c r="I45" s="46">
        <v>0</v>
      </c>
      <c r="J45" s="46">
        <v>89.52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89.52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89.52</v>
      </c>
    </row>
    <row r="46" spans="7:28">
      <c r="G46" t="s">
        <v>88</v>
      </c>
      <c r="H46" s="73">
        <v>0</v>
      </c>
      <c r="I46" s="46">
        <v>0</v>
      </c>
      <c r="J46" s="46">
        <v>67.38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67.38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67.38</v>
      </c>
    </row>
    <row r="47" spans="7:28">
      <c r="G47" t="s">
        <v>89</v>
      </c>
      <c r="H47" s="73">
        <v>0</v>
      </c>
      <c r="I47" s="46">
        <v>0</v>
      </c>
      <c r="J47" s="46">
        <v>13.48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13.48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13.48</v>
      </c>
    </row>
    <row r="48" spans="7:28">
      <c r="G48" t="s">
        <v>90</v>
      </c>
      <c r="H48" s="73">
        <v>0</v>
      </c>
      <c r="I48" s="46">
        <v>0</v>
      </c>
      <c r="J48" s="46">
        <v>24.07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24.06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24.07</v>
      </c>
    </row>
    <row r="49" spans="7:28">
      <c r="G49" t="s">
        <v>91</v>
      </c>
      <c r="H49" s="73">
        <v>0</v>
      </c>
      <c r="I49" s="46">
        <v>0</v>
      </c>
      <c r="J49" s="46">
        <v>4.8099999999999996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4.8099999999999996</v>
      </c>
      <c r="V49" s="74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4.8099999999999996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</v>
      </c>
      <c r="W51">
        <v>0</v>
      </c>
      <c r="X51">
        <v>-1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-11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-11</v>
      </c>
      <c r="W52">
        <v>0</v>
      </c>
      <c r="X52">
        <v>-11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-31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-31</v>
      </c>
      <c r="W53">
        <v>0</v>
      </c>
      <c r="X53">
        <v>-31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-39.869999999999997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-39.869999999999997</v>
      </c>
      <c r="W54">
        <v>0</v>
      </c>
      <c r="X54">
        <v>-39.869999999999997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-6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-6</v>
      </c>
      <c r="W55">
        <v>0</v>
      </c>
      <c r="X55">
        <v>-6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-26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-26</v>
      </c>
      <c r="W56">
        <v>0</v>
      </c>
      <c r="X56">
        <v>-26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-36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-36</v>
      </c>
      <c r="W57">
        <v>0</v>
      </c>
      <c r="X57">
        <v>-36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-46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-46</v>
      </c>
      <c r="W58">
        <v>0</v>
      </c>
      <c r="X58">
        <v>-46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-46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-46</v>
      </c>
      <c r="W59">
        <v>0</v>
      </c>
      <c r="X59">
        <v>-46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-41</v>
      </c>
      <c r="W60">
        <v>0</v>
      </c>
      <c r="X60">
        <v>-41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-51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-51</v>
      </c>
      <c r="W61">
        <v>0</v>
      </c>
      <c r="X61">
        <v>-51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-56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-56</v>
      </c>
      <c r="W62">
        <v>0</v>
      </c>
      <c r="X62">
        <v>-56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-41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-41</v>
      </c>
      <c r="W63">
        <v>0</v>
      </c>
      <c r="X63">
        <v>-41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-79.11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-79.11</v>
      </c>
      <c r="W64">
        <v>0</v>
      </c>
      <c r="X64">
        <v>-79.11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-80.36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-80.36</v>
      </c>
      <c r="W65">
        <v>0</v>
      </c>
      <c r="X65">
        <v>-80.36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-66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-66</v>
      </c>
      <c r="W66">
        <v>0</v>
      </c>
      <c r="X66">
        <v>-66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-56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-56</v>
      </c>
      <c r="W67">
        <v>0</v>
      </c>
      <c r="X67">
        <v>-56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-36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-36</v>
      </c>
      <c r="W68">
        <v>0</v>
      </c>
      <c r="X68">
        <v>-36</v>
      </c>
      <c r="Y68">
        <v>0</v>
      </c>
      <c r="Z68">
        <v>0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-11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-11</v>
      </c>
      <c r="W69">
        <v>0</v>
      </c>
      <c r="X69">
        <v>-11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-14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-14</v>
      </c>
      <c r="W70">
        <v>0</v>
      </c>
      <c r="X70">
        <v>-14</v>
      </c>
      <c r="Y70">
        <v>0</v>
      </c>
      <c r="Z70">
        <v>0</v>
      </c>
      <c r="AA70">
        <v>0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8.86</v>
      </c>
      <c r="L71" s="46">
        <v>1.25</v>
      </c>
      <c r="M71" s="74">
        <v>2.21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12.32</v>
      </c>
      <c r="V71" s="74">
        <v>0</v>
      </c>
      <c r="W71">
        <v>0</v>
      </c>
      <c r="X71">
        <v>0</v>
      </c>
      <c r="Y71">
        <v>1.25</v>
      </c>
      <c r="Z71">
        <v>8.86</v>
      </c>
      <c r="AA71">
        <v>2.21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12.61</v>
      </c>
      <c r="L72" s="46">
        <v>2.5</v>
      </c>
      <c r="M72" s="74">
        <v>1.64</v>
      </c>
      <c r="N72" s="73">
        <v>0</v>
      </c>
      <c r="O72" s="46">
        <v>0</v>
      </c>
      <c r="P72" s="46">
        <v>-8.4600000000000009</v>
      </c>
      <c r="Q72" s="46">
        <v>0</v>
      </c>
      <c r="R72" s="46">
        <v>0</v>
      </c>
      <c r="S72" s="74">
        <v>0</v>
      </c>
      <c r="U72" s="73">
        <v>16.75</v>
      </c>
      <c r="V72" s="74">
        <v>-8.4600000000000009</v>
      </c>
      <c r="W72">
        <v>0</v>
      </c>
      <c r="X72">
        <v>0</v>
      </c>
      <c r="Y72">
        <v>2.5</v>
      </c>
      <c r="Z72">
        <v>12.61</v>
      </c>
      <c r="AA72">
        <v>1.64</v>
      </c>
      <c r="AB72">
        <v>-8.4600000000000009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22.52</v>
      </c>
      <c r="L73" s="46">
        <v>5.01</v>
      </c>
      <c r="M73" s="74">
        <v>3.47</v>
      </c>
      <c r="N73" s="73">
        <v>0</v>
      </c>
      <c r="O73" s="46">
        <v>0</v>
      </c>
      <c r="P73" s="46">
        <v>-7</v>
      </c>
      <c r="Q73" s="46">
        <v>0</v>
      </c>
      <c r="R73" s="46">
        <v>0</v>
      </c>
      <c r="S73" s="74">
        <v>0</v>
      </c>
      <c r="U73" s="73">
        <v>31</v>
      </c>
      <c r="V73" s="74">
        <v>-7</v>
      </c>
      <c r="W73">
        <v>0</v>
      </c>
      <c r="X73">
        <v>0</v>
      </c>
      <c r="Y73">
        <v>5.01</v>
      </c>
      <c r="Z73">
        <v>22.52</v>
      </c>
      <c r="AA73">
        <v>3.47</v>
      </c>
      <c r="AB73">
        <v>-7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26.55</v>
      </c>
      <c r="L74" s="46">
        <v>6.46</v>
      </c>
      <c r="M74" s="74">
        <v>4.76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37.770000000000003</v>
      </c>
      <c r="V74" s="74">
        <v>0</v>
      </c>
      <c r="W74">
        <v>0</v>
      </c>
      <c r="X74">
        <v>0</v>
      </c>
      <c r="Y74">
        <v>6.46</v>
      </c>
      <c r="Z74">
        <v>26.55</v>
      </c>
      <c r="AA74">
        <v>4.76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8.89</v>
      </c>
      <c r="L75" s="46">
        <v>2.2000000000000002</v>
      </c>
      <c r="M75" s="74">
        <v>2.11</v>
      </c>
      <c r="N75" s="73">
        <v>0</v>
      </c>
      <c r="O75" s="46">
        <v>0</v>
      </c>
      <c r="P75" s="46">
        <v>-33</v>
      </c>
      <c r="Q75" s="46">
        <v>0</v>
      </c>
      <c r="R75" s="46">
        <v>0</v>
      </c>
      <c r="S75" s="74">
        <v>0</v>
      </c>
      <c r="U75" s="73">
        <v>13.2</v>
      </c>
      <c r="V75" s="74">
        <v>-33</v>
      </c>
      <c r="W75">
        <v>0</v>
      </c>
      <c r="X75">
        <v>0</v>
      </c>
      <c r="Y75">
        <v>2.2000000000000002</v>
      </c>
      <c r="Z75">
        <v>8.89</v>
      </c>
      <c r="AA75">
        <v>2.11</v>
      </c>
      <c r="AB75">
        <v>-33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15.39</v>
      </c>
      <c r="L76" s="46">
        <v>4.05</v>
      </c>
      <c r="M76" s="74">
        <v>1.55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20.99</v>
      </c>
      <c r="V76" s="74">
        <v>0</v>
      </c>
      <c r="W76">
        <v>0</v>
      </c>
      <c r="X76">
        <v>0</v>
      </c>
      <c r="Y76">
        <v>4.05</v>
      </c>
      <c r="Z76">
        <v>15.39</v>
      </c>
      <c r="AA76">
        <v>1.55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17.41</v>
      </c>
      <c r="L77" s="46">
        <v>5</v>
      </c>
      <c r="M77" s="74">
        <v>2.42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24.83</v>
      </c>
      <c r="V77" s="74">
        <v>0</v>
      </c>
      <c r="W77">
        <v>0</v>
      </c>
      <c r="X77">
        <v>0</v>
      </c>
      <c r="Y77">
        <v>5</v>
      </c>
      <c r="Z77">
        <v>17.41</v>
      </c>
      <c r="AA77">
        <v>2.42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17.3</v>
      </c>
      <c r="L78" s="46">
        <v>5.01</v>
      </c>
      <c r="M78" s="74">
        <v>1.76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24.07</v>
      </c>
      <c r="V78" s="74">
        <v>0</v>
      </c>
      <c r="W78">
        <v>0</v>
      </c>
      <c r="X78">
        <v>0</v>
      </c>
      <c r="Y78">
        <v>5.01</v>
      </c>
      <c r="Z78">
        <v>17.3</v>
      </c>
      <c r="AA78">
        <v>1.76</v>
      </c>
      <c r="AB78">
        <v>0</v>
      </c>
    </row>
    <row r="79" spans="7:28">
      <c r="G79" t="s">
        <v>121</v>
      </c>
      <c r="H79" s="73">
        <v>77.430000000000007</v>
      </c>
      <c r="I79" s="46">
        <v>0</v>
      </c>
      <c r="J79" s="46">
        <v>4.2</v>
      </c>
      <c r="K79" s="46">
        <v>15.47</v>
      </c>
      <c r="L79" s="46">
        <v>4.5599999999999996</v>
      </c>
      <c r="M79" s="74">
        <v>1.35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103.01</v>
      </c>
      <c r="V79" s="74">
        <v>0</v>
      </c>
      <c r="W79">
        <v>77.430000000000007</v>
      </c>
      <c r="X79">
        <v>0</v>
      </c>
      <c r="Y79">
        <v>4.5599999999999996</v>
      </c>
      <c r="Z79">
        <v>15.47</v>
      </c>
      <c r="AA79">
        <v>1.35</v>
      </c>
      <c r="AB79">
        <v>4.2</v>
      </c>
    </row>
    <row r="80" spans="7:28">
      <c r="G80" t="s">
        <v>122</v>
      </c>
      <c r="H80" s="73">
        <v>121.08</v>
      </c>
      <c r="I80" s="46">
        <v>0</v>
      </c>
      <c r="J80" s="46">
        <v>13.22</v>
      </c>
      <c r="K80" s="46">
        <v>15.85</v>
      </c>
      <c r="L80" s="46">
        <v>4.8899999999999997</v>
      </c>
      <c r="M80" s="74">
        <v>1.86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156.9</v>
      </c>
      <c r="V80" s="74">
        <v>0</v>
      </c>
      <c r="W80">
        <v>121.08</v>
      </c>
      <c r="X80">
        <v>0</v>
      </c>
      <c r="Y80">
        <v>4.8899999999999997</v>
      </c>
      <c r="Z80">
        <v>15.85</v>
      </c>
      <c r="AA80">
        <v>1.86</v>
      </c>
      <c r="AB80">
        <v>13.22</v>
      </c>
    </row>
    <row r="81" spans="7:28">
      <c r="G81" t="s">
        <v>123</v>
      </c>
      <c r="H81" s="73">
        <v>54.47</v>
      </c>
      <c r="I81" s="46">
        <v>0</v>
      </c>
      <c r="J81" s="46">
        <v>6.82</v>
      </c>
      <c r="K81" s="46">
        <v>9.73</v>
      </c>
      <c r="L81" s="46">
        <v>2.92</v>
      </c>
      <c r="M81" s="74">
        <v>1.49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75.430000000000007</v>
      </c>
      <c r="V81" s="74">
        <v>0</v>
      </c>
      <c r="W81">
        <v>54.47</v>
      </c>
      <c r="X81">
        <v>0</v>
      </c>
      <c r="Y81">
        <v>2.92</v>
      </c>
      <c r="Z81">
        <v>9.73</v>
      </c>
      <c r="AA81">
        <v>1.49</v>
      </c>
      <c r="AB81">
        <v>6.82</v>
      </c>
    </row>
    <row r="82" spans="7:28">
      <c r="G82" t="s">
        <v>124</v>
      </c>
      <c r="H82" s="73">
        <v>50.23</v>
      </c>
      <c r="I82" s="46">
        <v>0</v>
      </c>
      <c r="J82" s="46">
        <v>0</v>
      </c>
      <c r="K82" s="46">
        <v>9.66</v>
      </c>
      <c r="L82" s="46">
        <v>2.96</v>
      </c>
      <c r="M82" s="74">
        <v>2.0499999999999998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64.900000000000006</v>
      </c>
      <c r="V82" s="74">
        <v>0</v>
      </c>
      <c r="W82">
        <v>50.23</v>
      </c>
      <c r="X82">
        <v>0</v>
      </c>
      <c r="Y82">
        <v>2.96</v>
      </c>
      <c r="Z82">
        <v>9.66</v>
      </c>
      <c r="AA82">
        <v>2.0499999999999998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8.66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8.66</v>
      </c>
      <c r="V83" s="74">
        <v>0</v>
      </c>
      <c r="W83">
        <v>0</v>
      </c>
      <c r="X83">
        <v>0</v>
      </c>
      <c r="Y83">
        <v>0</v>
      </c>
      <c r="Z83">
        <v>0</v>
      </c>
      <c r="AA83">
        <v>8.66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5.68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5.68</v>
      </c>
      <c r="V84" s="74">
        <v>0</v>
      </c>
      <c r="W84">
        <v>0</v>
      </c>
      <c r="X84">
        <v>0</v>
      </c>
      <c r="Y84">
        <v>0</v>
      </c>
      <c r="Z84">
        <v>0</v>
      </c>
      <c r="AA84">
        <v>5.68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-36</v>
      </c>
      <c r="Q87" s="46">
        <v>0</v>
      </c>
      <c r="R87" s="46">
        <v>0</v>
      </c>
      <c r="S87" s="74">
        <v>0</v>
      </c>
      <c r="U87" s="73">
        <v>0</v>
      </c>
      <c r="V87" s="74">
        <v>-36</v>
      </c>
      <c r="W87">
        <v>0</v>
      </c>
      <c r="X87">
        <v>0</v>
      </c>
      <c r="Y87">
        <v>0</v>
      </c>
      <c r="Z87">
        <v>0</v>
      </c>
      <c r="AA87">
        <v>0</v>
      </c>
      <c r="AB87">
        <v>-36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8.09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8.09</v>
      </c>
      <c r="V88" s="74">
        <v>0</v>
      </c>
      <c r="W88">
        <v>0</v>
      </c>
      <c r="X88">
        <v>0</v>
      </c>
      <c r="Y88">
        <v>0</v>
      </c>
      <c r="Z88">
        <v>0</v>
      </c>
      <c r="AA88">
        <v>8.09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7.41</v>
      </c>
      <c r="N89" s="73">
        <v>0</v>
      </c>
      <c r="O89" s="46">
        <v>-15</v>
      </c>
      <c r="P89" s="46">
        <v>0</v>
      </c>
      <c r="Q89" s="46">
        <v>0</v>
      </c>
      <c r="R89" s="46">
        <v>0</v>
      </c>
      <c r="S89" s="74">
        <v>0</v>
      </c>
      <c r="U89" s="73">
        <v>7.41</v>
      </c>
      <c r="V89" s="74">
        <v>-15</v>
      </c>
      <c r="W89">
        <v>0</v>
      </c>
      <c r="X89">
        <v>-15</v>
      </c>
      <c r="Y89">
        <v>0</v>
      </c>
      <c r="Z89">
        <v>0</v>
      </c>
      <c r="AA89">
        <v>7.41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4.1399999999999997</v>
      </c>
      <c r="N90" s="73">
        <v>0</v>
      </c>
      <c r="O90" s="46">
        <v>-21</v>
      </c>
      <c r="P90" s="46">
        <v>0</v>
      </c>
      <c r="Q90" s="46">
        <v>0</v>
      </c>
      <c r="R90" s="46">
        <v>0</v>
      </c>
      <c r="S90" s="74">
        <v>0</v>
      </c>
      <c r="U90" s="73">
        <v>4.1399999999999997</v>
      </c>
      <c r="V90" s="74">
        <v>-21</v>
      </c>
      <c r="W90">
        <v>0</v>
      </c>
      <c r="X90">
        <v>-21</v>
      </c>
      <c r="Y90">
        <v>0</v>
      </c>
      <c r="Z90">
        <v>0</v>
      </c>
      <c r="AA90">
        <v>4.1399999999999997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2.7</v>
      </c>
      <c r="N91" s="73">
        <v>0</v>
      </c>
      <c r="O91" s="46">
        <v>-4.6100000000000003</v>
      </c>
      <c r="P91" s="46">
        <v>0</v>
      </c>
      <c r="Q91" s="46">
        <v>0</v>
      </c>
      <c r="R91" s="46">
        <v>0</v>
      </c>
      <c r="S91" s="74">
        <v>0</v>
      </c>
      <c r="U91" s="73">
        <v>2.7</v>
      </c>
      <c r="V91" s="74">
        <v>-4.6100000000000003</v>
      </c>
      <c r="W91">
        <v>0</v>
      </c>
      <c r="X91">
        <v>-4.6100000000000003</v>
      </c>
      <c r="Y91">
        <v>0</v>
      </c>
      <c r="Z91">
        <v>0</v>
      </c>
      <c r="AA91">
        <v>2.7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2.12</v>
      </c>
      <c r="N92" s="73">
        <v>0</v>
      </c>
      <c r="O92" s="46">
        <v>-21</v>
      </c>
      <c r="P92" s="46">
        <v>0</v>
      </c>
      <c r="Q92" s="46">
        <v>0</v>
      </c>
      <c r="R92" s="46">
        <v>0</v>
      </c>
      <c r="S92" s="74">
        <v>0</v>
      </c>
      <c r="U92" s="73">
        <v>2.12</v>
      </c>
      <c r="V92" s="74">
        <v>-21</v>
      </c>
      <c r="W92">
        <v>0</v>
      </c>
      <c r="X92">
        <v>-21</v>
      </c>
      <c r="Y92">
        <v>0</v>
      </c>
      <c r="Z92">
        <v>0</v>
      </c>
      <c r="AA92">
        <v>2.12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2.21</v>
      </c>
      <c r="N93" s="73">
        <v>0</v>
      </c>
      <c r="O93" s="46">
        <v>-61</v>
      </c>
      <c r="P93" s="46">
        <v>0</v>
      </c>
      <c r="Q93" s="46">
        <v>0</v>
      </c>
      <c r="R93" s="46">
        <v>0</v>
      </c>
      <c r="S93" s="74">
        <v>0</v>
      </c>
      <c r="U93" s="73">
        <v>2.21</v>
      </c>
      <c r="V93" s="74">
        <v>-61</v>
      </c>
      <c r="W93">
        <v>0</v>
      </c>
      <c r="X93">
        <v>-61</v>
      </c>
      <c r="Y93">
        <v>0</v>
      </c>
      <c r="Z93">
        <v>0</v>
      </c>
      <c r="AA93">
        <v>2.21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1.54</v>
      </c>
      <c r="N94" s="73">
        <v>0</v>
      </c>
      <c r="O94" s="46">
        <v>-86</v>
      </c>
      <c r="P94" s="46">
        <v>0</v>
      </c>
      <c r="Q94" s="46">
        <v>0</v>
      </c>
      <c r="R94" s="46">
        <v>0</v>
      </c>
      <c r="S94" s="74">
        <v>0</v>
      </c>
      <c r="U94" s="73">
        <v>1.54</v>
      </c>
      <c r="V94" s="74">
        <v>-86</v>
      </c>
      <c r="W94">
        <v>0</v>
      </c>
      <c r="X94">
        <v>-86</v>
      </c>
      <c r="Y94">
        <v>0</v>
      </c>
      <c r="Z94">
        <v>0</v>
      </c>
      <c r="AA94">
        <v>1.54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0.28999999999999998</v>
      </c>
      <c r="N95" s="73">
        <v>0</v>
      </c>
      <c r="O95" s="46">
        <v>-111</v>
      </c>
      <c r="P95" s="46">
        <v>0</v>
      </c>
      <c r="Q95" s="46">
        <v>0</v>
      </c>
      <c r="R95" s="46">
        <v>0</v>
      </c>
      <c r="S95" s="74">
        <v>0</v>
      </c>
      <c r="U95" s="73">
        <v>0.28999999999999998</v>
      </c>
      <c r="V95" s="74">
        <v>-111</v>
      </c>
      <c r="W95">
        <v>0</v>
      </c>
      <c r="X95">
        <v>-111</v>
      </c>
      <c r="Y95">
        <v>0</v>
      </c>
      <c r="Z95">
        <v>0</v>
      </c>
      <c r="AA95">
        <v>0.28999999999999998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-136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-136</v>
      </c>
      <c r="W96">
        <v>0</v>
      </c>
      <c r="X96">
        <v>-136</v>
      </c>
      <c r="Y96">
        <v>0</v>
      </c>
      <c r="Z96">
        <v>0</v>
      </c>
      <c r="AA96">
        <v>0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-156</v>
      </c>
      <c r="P97" s="46">
        <v>-204</v>
      </c>
      <c r="Q97" s="46">
        <v>0</v>
      </c>
      <c r="R97" s="46">
        <v>0</v>
      </c>
      <c r="S97" s="74">
        <v>0</v>
      </c>
      <c r="U97" s="73">
        <v>0</v>
      </c>
      <c r="V97" s="74">
        <v>-360</v>
      </c>
      <c r="W97">
        <v>0</v>
      </c>
      <c r="X97">
        <v>-156</v>
      </c>
      <c r="Y97">
        <v>0</v>
      </c>
      <c r="Z97">
        <v>0</v>
      </c>
      <c r="AA97">
        <v>0</v>
      </c>
      <c r="AB97">
        <v>-204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-201</v>
      </c>
      <c r="P98" s="46">
        <v>-231</v>
      </c>
      <c r="Q98" s="46">
        <v>0</v>
      </c>
      <c r="R98" s="46">
        <v>0</v>
      </c>
      <c r="S98" s="74">
        <v>0</v>
      </c>
      <c r="U98" s="73">
        <v>0</v>
      </c>
      <c r="V98" s="74">
        <v>-432</v>
      </c>
      <c r="W98">
        <v>0</v>
      </c>
      <c r="X98">
        <v>-201</v>
      </c>
      <c r="Y98">
        <v>0</v>
      </c>
      <c r="Z98">
        <v>0</v>
      </c>
      <c r="AA98">
        <v>0</v>
      </c>
      <c r="AB98">
        <v>-231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0.136435</v>
      </c>
      <c r="I99" s="69">
        <f t="shared" ref="I99:BQ99" si="1">SUM(I3:I98)/4000</f>
        <v>0</v>
      </c>
      <c r="J99" s="69">
        <f t="shared" si="1"/>
        <v>0.16132250000000001</v>
      </c>
      <c r="K99" s="69">
        <f t="shared" si="1"/>
        <v>0.11613000000000002</v>
      </c>
      <c r="L99" s="69">
        <f t="shared" si="1"/>
        <v>3.6137499999999996E-2</v>
      </c>
      <c r="M99" s="69">
        <f t="shared" si="1"/>
        <v>3.41575E-2</v>
      </c>
      <c r="N99" s="68">
        <f t="shared" si="1"/>
        <v>-0.42125000000000001</v>
      </c>
      <c r="O99" s="69">
        <f t="shared" si="1"/>
        <v>-2.2299874999999996</v>
      </c>
      <c r="P99" s="69">
        <f t="shared" si="1"/>
        <v>-0.93461499999999997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0.48418000000000005</v>
      </c>
      <c r="V99" s="70">
        <f t="shared" si="1"/>
        <v>-3.5858525000000006</v>
      </c>
      <c r="W99">
        <f t="shared" si="1"/>
        <v>-0.28481499999999998</v>
      </c>
      <c r="X99">
        <f t="shared" si="1"/>
        <v>-2.2299874999999996</v>
      </c>
      <c r="Y99">
        <f t="shared" si="1"/>
        <v>3.6137499999999996E-2</v>
      </c>
      <c r="Z99">
        <f t="shared" si="1"/>
        <v>0.11613000000000002</v>
      </c>
      <c r="AA99">
        <f t="shared" si="1"/>
        <v>3.41575E-2</v>
      </c>
      <c r="AB99">
        <f t="shared" si="1"/>
        <v>-0.77329250000000016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75" activePane="bottomRight" state="frozen"/>
      <selection sqref="A1:D35"/>
      <selection pane="topRight" sqref="A1:D35"/>
      <selection pane="bottomLeft" sqref="A1:D35"/>
      <selection pane="bottomRight" activeCell="AW3" sqref="AW3:AW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3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6</v>
      </c>
      <c r="W1" t="s">
        <v>533</v>
      </c>
      <c r="X1" t="s">
        <v>145</v>
      </c>
      <c r="Y1" t="s">
        <v>145</v>
      </c>
      <c r="Z1" t="s">
        <v>146</v>
      </c>
      <c r="AA1" t="s">
        <v>145</v>
      </c>
      <c r="AB1" t="s">
        <v>542</v>
      </c>
      <c r="AC1" t="s">
        <v>544</v>
      </c>
      <c r="AD1" t="s">
        <v>546</v>
      </c>
      <c r="AE1" t="s">
        <v>548</v>
      </c>
      <c r="AF1" t="s">
        <v>145</v>
      </c>
      <c r="AG1" t="s">
        <v>552</v>
      </c>
      <c r="AH1" t="s">
        <v>554</v>
      </c>
      <c r="AI1" t="s">
        <v>556</v>
      </c>
      <c r="AJ1" t="s">
        <v>558</v>
      </c>
      <c r="AK1" t="s">
        <v>558</v>
      </c>
      <c r="AL1" t="s">
        <v>145</v>
      </c>
      <c r="AM1" t="s">
        <v>145</v>
      </c>
      <c r="AN1" t="s">
        <v>563</v>
      </c>
      <c r="AO1" t="s">
        <v>565</v>
      </c>
      <c r="AP1" t="s">
        <v>544</v>
      </c>
      <c r="AQ1" t="s">
        <v>146</v>
      </c>
      <c r="AR1" t="s">
        <v>546</v>
      </c>
      <c r="AS1" t="s">
        <v>571</v>
      </c>
      <c r="AT1" t="s">
        <v>146</v>
      </c>
      <c r="AU1" t="s">
        <v>575</v>
      </c>
      <c r="AV1" t="s">
        <v>577</v>
      </c>
      <c r="AW1" t="s">
        <v>579</v>
      </c>
      <c r="AX1" t="s">
        <v>146</v>
      </c>
      <c r="AY1" t="s">
        <v>583</v>
      </c>
      <c r="AZ1" t="s">
        <v>145</v>
      </c>
      <c r="BA1" t="s">
        <v>586</v>
      </c>
    </row>
    <row r="2" spans="1:5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W2" s="28" t="s">
        <v>369</v>
      </c>
      <c r="X2" t="s">
        <v>535</v>
      </c>
      <c r="Y2" t="s">
        <v>535</v>
      </c>
      <c r="Z2" t="s">
        <v>538</v>
      </c>
      <c r="AA2" t="s">
        <v>540</v>
      </c>
      <c r="AB2" t="s">
        <v>369</v>
      </c>
      <c r="AC2" t="s">
        <v>148</v>
      </c>
      <c r="AD2" t="s">
        <v>148</v>
      </c>
      <c r="AE2" t="s">
        <v>358</v>
      </c>
      <c r="AF2" t="s">
        <v>550</v>
      </c>
      <c r="AG2" t="s">
        <v>148</v>
      </c>
      <c r="AH2" t="s">
        <v>148</v>
      </c>
      <c r="AI2" t="s">
        <v>146</v>
      </c>
      <c r="AJ2" t="s">
        <v>148</v>
      </c>
      <c r="AK2" t="s">
        <v>148</v>
      </c>
      <c r="AL2" t="s">
        <v>540</v>
      </c>
      <c r="AM2" t="s">
        <v>540</v>
      </c>
      <c r="AN2" t="s">
        <v>148</v>
      </c>
      <c r="AO2" t="s">
        <v>148</v>
      </c>
      <c r="AP2" t="s">
        <v>148</v>
      </c>
      <c r="AQ2" t="s">
        <v>568</v>
      </c>
      <c r="AR2" t="s">
        <v>148</v>
      </c>
      <c r="AS2" t="s">
        <v>149</v>
      </c>
      <c r="AT2" t="s">
        <v>573</v>
      </c>
      <c r="AU2" t="s">
        <v>145</v>
      </c>
      <c r="AV2" t="s">
        <v>148</v>
      </c>
      <c r="AW2" t="s">
        <v>580</v>
      </c>
      <c r="AX2" t="s">
        <v>540</v>
      </c>
      <c r="AY2" t="s">
        <v>148</v>
      </c>
      <c r="AZ2" t="s">
        <v>540</v>
      </c>
      <c r="BA2" t="s">
        <v>148</v>
      </c>
    </row>
    <row r="3" spans="1:53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1.56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T3" t="s">
        <v>588</v>
      </c>
      <c r="W3">
        <v>0</v>
      </c>
      <c r="X3">
        <v>0</v>
      </c>
      <c r="Y3">
        <v>0</v>
      </c>
      <c r="Z3">
        <v>20</v>
      </c>
      <c r="AA3">
        <v>0</v>
      </c>
      <c r="AB3">
        <v>7.7</v>
      </c>
      <c r="AC3">
        <v>0</v>
      </c>
      <c r="AD3">
        <v>0</v>
      </c>
      <c r="AE3">
        <v>0.39</v>
      </c>
      <c r="AF3">
        <v>25</v>
      </c>
      <c r="AG3">
        <v>0</v>
      </c>
      <c r="AH3">
        <v>0</v>
      </c>
      <c r="AI3">
        <v>0</v>
      </c>
      <c r="AJ3">
        <v>0</v>
      </c>
      <c r="AK3">
        <v>0</v>
      </c>
      <c r="AL3">
        <v>19.690000000000001</v>
      </c>
      <c r="AM3">
        <v>0</v>
      </c>
      <c r="AN3">
        <v>4.8099999999999996</v>
      </c>
      <c r="AO3">
        <v>5.78</v>
      </c>
      <c r="AP3">
        <v>11.55</v>
      </c>
      <c r="AQ3">
        <v>0</v>
      </c>
      <c r="AR3">
        <v>8.18</v>
      </c>
      <c r="AS3">
        <v>1.56</v>
      </c>
      <c r="AT3">
        <v>100</v>
      </c>
      <c r="AU3">
        <v>0</v>
      </c>
      <c r="AV3">
        <v>6.74</v>
      </c>
      <c r="AW3">
        <v>0</v>
      </c>
      <c r="AX3">
        <v>8.4</v>
      </c>
      <c r="AY3">
        <v>18.29</v>
      </c>
      <c r="AZ3">
        <v>158.47999999999999</v>
      </c>
      <c r="BA3">
        <v>6.74</v>
      </c>
    </row>
    <row r="4" spans="1:53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1.56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T4" t="s">
        <v>588</v>
      </c>
      <c r="W4">
        <v>0</v>
      </c>
      <c r="X4">
        <v>0</v>
      </c>
      <c r="Y4">
        <v>0</v>
      </c>
      <c r="Z4">
        <v>20</v>
      </c>
      <c r="AA4">
        <v>0</v>
      </c>
      <c r="AB4">
        <v>7.7</v>
      </c>
      <c r="AC4">
        <v>0</v>
      </c>
      <c r="AD4">
        <v>0</v>
      </c>
      <c r="AE4">
        <v>0.39</v>
      </c>
      <c r="AF4">
        <v>25</v>
      </c>
      <c r="AG4">
        <v>0</v>
      </c>
      <c r="AH4">
        <v>0</v>
      </c>
      <c r="AI4">
        <v>0</v>
      </c>
      <c r="AJ4">
        <v>0</v>
      </c>
      <c r="AK4">
        <v>0</v>
      </c>
      <c r="AL4">
        <v>19.690000000000001</v>
      </c>
      <c r="AM4">
        <v>0</v>
      </c>
      <c r="AN4">
        <v>4.8099999999999996</v>
      </c>
      <c r="AO4">
        <v>5.78</v>
      </c>
      <c r="AP4">
        <v>11.55</v>
      </c>
      <c r="AQ4">
        <v>0</v>
      </c>
      <c r="AR4">
        <v>8.18</v>
      </c>
      <c r="AS4">
        <v>1.56</v>
      </c>
      <c r="AT4">
        <v>100</v>
      </c>
      <c r="AU4">
        <v>0</v>
      </c>
      <c r="AV4">
        <v>6.74</v>
      </c>
      <c r="AW4">
        <v>0</v>
      </c>
      <c r="AX4">
        <v>8.4</v>
      </c>
      <c r="AY4">
        <v>18.29</v>
      </c>
      <c r="AZ4">
        <v>158.47999999999999</v>
      </c>
      <c r="BA4">
        <v>6.74</v>
      </c>
    </row>
    <row r="5" spans="1:53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1.56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T5" t="s">
        <v>588</v>
      </c>
      <c r="W5">
        <v>0</v>
      </c>
      <c r="X5">
        <v>0</v>
      </c>
      <c r="Y5">
        <v>0</v>
      </c>
      <c r="Z5">
        <v>20</v>
      </c>
      <c r="AA5">
        <v>0</v>
      </c>
      <c r="AB5">
        <v>7.7</v>
      </c>
      <c r="AC5">
        <v>0</v>
      </c>
      <c r="AD5">
        <v>0</v>
      </c>
      <c r="AE5">
        <v>0.39</v>
      </c>
      <c r="AF5">
        <v>25</v>
      </c>
      <c r="AG5">
        <v>0</v>
      </c>
      <c r="AH5">
        <v>0</v>
      </c>
      <c r="AI5">
        <v>0</v>
      </c>
      <c r="AJ5">
        <v>0</v>
      </c>
      <c r="AK5">
        <v>0</v>
      </c>
      <c r="AL5">
        <v>19.690000000000001</v>
      </c>
      <c r="AM5">
        <v>0</v>
      </c>
      <c r="AN5">
        <v>4.8099999999999996</v>
      </c>
      <c r="AO5">
        <v>5.78</v>
      </c>
      <c r="AP5">
        <v>11.55</v>
      </c>
      <c r="AQ5">
        <v>0</v>
      </c>
      <c r="AR5">
        <v>8.18</v>
      </c>
      <c r="AS5">
        <v>1.56</v>
      </c>
      <c r="AT5">
        <v>100</v>
      </c>
      <c r="AU5">
        <v>0</v>
      </c>
      <c r="AV5">
        <v>6.74</v>
      </c>
      <c r="AW5">
        <v>0</v>
      </c>
      <c r="AX5">
        <v>8.4</v>
      </c>
      <c r="AY5">
        <v>18.29</v>
      </c>
      <c r="AZ5">
        <v>158.47999999999999</v>
      </c>
      <c r="BA5">
        <v>6.74</v>
      </c>
    </row>
    <row r="6" spans="1:53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1.56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20</v>
      </c>
      <c r="AA6">
        <v>0</v>
      </c>
      <c r="AB6">
        <v>7.7</v>
      </c>
      <c r="AC6">
        <v>0</v>
      </c>
      <c r="AD6">
        <v>0</v>
      </c>
      <c r="AE6">
        <v>0.39</v>
      </c>
      <c r="AF6">
        <v>25</v>
      </c>
      <c r="AG6">
        <v>0</v>
      </c>
      <c r="AH6">
        <v>0</v>
      </c>
      <c r="AI6">
        <v>0</v>
      </c>
      <c r="AJ6">
        <v>0</v>
      </c>
      <c r="AK6">
        <v>0</v>
      </c>
      <c r="AL6">
        <v>19.690000000000001</v>
      </c>
      <c r="AM6">
        <v>0</v>
      </c>
      <c r="AN6">
        <v>4.8099999999999996</v>
      </c>
      <c r="AO6">
        <v>5.78</v>
      </c>
      <c r="AP6">
        <v>11.55</v>
      </c>
      <c r="AQ6">
        <v>0</v>
      </c>
      <c r="AR6">
        <v>8.18</v>
      </c>
      <c r="AS6">
        <v>1.56</v>
      </c>
      <c r="AT6">
        <v>100</v>
      </c>
      <c r="AU6">
        <v>0</v>
      </c>
      <c r="AV6">
        <v>6.74</v>
      </c>
      <c r="AW6">
        <v>0</v>
      </c>
      <c r="AX6">
        <v>8.4</v>
      </c>
      <c r="AY6">
        <v>18.29</v>
      </c>
      <c r="AZ6">
        <v>158.47999999999999</v>
      </c>
      <c r="BA6">
        <v>6.74</v>
      </c>
    </row>
    <row r="7" spans="1:53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1.56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20</v>
      </c>
      <c r="AA7">
        <v>0</v>
      </c>
      <c r="AB7">
        <v>7.7</v>
      </c>
      <c r="AC7">
        <v>0</v>
      </c>
      <c r="AD7">
        <v>0</v>
      </c>
      <c r="AE7">
        <v>0.39</v>
      </c>
      <c r="AF7">
        <v>25</v>
      </c>
      <c r="AG7">
        <v>0</v>
      </c>
      <c r="AH7">
        <v>0</v>
      </c>
      <c r="AI7">
        <v>0</v>
      </c>
      <c r="AJ7">
        <v>0</v>
      </c>
      <c r="AK7">
        <v>0</v>
      </c>
      <c r="AL7">
        <v>19.690000000000001</v>
      </c>
      <c r="AM7">
        <v>0</v>
      </c>
      <c r="AN7">
        <v>4.8099999999999996</v>
      </c>
      <c r="AO7">
        <v>5.78</v>
      </c>
      <c r="AP7">
        <v>11.55</v>
      </c>
      <c r="AQ7">
        <v>0</v>
      </c>
      <c r="AR7">
        <v>8.18</v>
      </c>
      <c r="AS7">
        <v>1.56</v>
      </c>
      <c r="AT7">
        <v>100</v>
      </c>
      <c r="AU7">
        <v>0</v>
      </c>
      <c r="AV7">
        <v>6.74</v>
      </c>
      <c r="AW7">
        <v>0</v>
      </c>
      <c r="AX7">
        <v>8.4</v>
      </c>
      <c r="AY7">
        <v>18.29</v>
      </c>
      <c r="AZ7">
        <v>158.47999999999999</v>
      </c>
      <c r="BA7">
        <v>6.74</v>
      </c>
    </row>
    <row r="8" spans="1:53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1.56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20</v>
      </c>
      <c r="AA8">
        <v>0</v>
      </c>
      <c r="AB8">
        <v>7.7</v>
      </c>
      <c r="AC8">
        <v>0</v>
      </c>
      <c r="AD8">
        <v>0</v>
      </c>
      <c r="AE8">
        <v>0.39</v>
      </c>
      <c r="AF8">
        <v>25</v>
      </c>
      <c r="AG8">
        <v>0</v>
      </c>
      <c r="AH8">
        <v>0</v>
      </c>
      <c r="AI8">
        <v>0</v>
      </c>
      <c r="AJ8">
        <v>0</v>
      </c>
      <c r="AK8">
        <v>0</v>
      </c>
      <c r="AL8">
        <v>19.690000000000001</v>
      </c>
      <c r="AM8">
        <v>0</v>
      </c>
      <c r="AN8">
        <v>4.8099999999999996</v>
      </c>
      <c r="AO8">
        <v>5.78</v>
      </c>
      <c r="AP8">
        <v>11.55</v>
      </c>
      <c r="AQ8">
        <v>0</v>
      </c>
      <c r="AR8">
        <v>8.18</v>
      </c>
      <c r="AS8">
        <v>1.56</v>
      </c>
      <c r="AT8">
        <v>100</v>
      </c>
      <c r="AU8">
        <v>0</v>
      </c>
      <c r="AV8">
        <v>6.74</v>
      </c>
      <c r="AW8">
        <v>0</v>
      </c>
      <c r="AX8">
        <v>8.4</v>
      </c>
      <c r="AY8">
        <v>18.29</v>
      </c>
      <c r="AZ8">
        <v>158.47999999999999</v>
      </c>
      <c r="BA8">
        <v>6.74</v>
      </c>
    </row>
    <row r="9" spans="1:53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1.56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20</v>
      </c>
      <c r="AA9">
        <v>0</v>
      </c>
      <c r="AB9">
        <v>7.7</v>
      </c>
      <c r="AC9">
        <v>0</v>
      </c>
      <c r="AD9">
        <v>0</v>
      </c>
      <c r="AE9">
        <v>0.39</v>
      </c>
      <c r="AF9">
        <v>25</v>
      </c>
      <c r="AG9">
        <v>0</v>
      </c>
      <c r="AH9">
        <v>0</v>
      </c>
      <c r="AI9">
        <v>0</v>
      </c>
      <c r="AJ9">
        <v>0</v>
      </c>
      <c r="AK9">
        <v>0</v>
      </c>
      <c r="AL9">
        <v>19.690000000000001</v>
      </c>
      <c r="AM9">
        <v>0</v>
      </c>
      <c r="AN9">
        <v>4.8099999999999996</v>
      </c>
      <c r="AO9">
        <v>5.78</v>
      </c>
      <c r="AP9">
        <v>11.55</v>
      </c>
      <c r="AQ9">
        <v>0</v>
      </c>
      <c r="AR9">
        <v>8.18</v>
      </c>
      <c r="AS9">
        <v>1.56</v>
      </c>
      <c r="AT9">
        <v>100</v>
      </c>
      <c r="AU9">
        <v>0</v>
      </c>
      <c r="AV9">
        <v>6.74</v>
      </c>
      <c r="AW9">
        <v>0</v>
      </c>
      <c r="AX9">
        <v>8.4</v>
      </c>
      <c r="AY9">
        <v>18.29</v>
      </c>
      <c r="AZ9">
        <v>158.47999999999999</v>
      </c>
      <c r="BA9">
        <v>6.74</v>
      </c>
    </row>
    <row r="10" spans="1:53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1.56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20</v>
      </c>
      <c r="AA10">
        <v>0</v>
      </c>
      <c r="AB10">
        <v>7.7</v>
      </c>
      <c r="AC10">
        <v>0</v>
      </c>
      <c r="AD10">
        <v>0</v>
      </c>
      <c r="AE10">
        <v>0.39</v>
      </c>
      <c r="AF10">
        <v>25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19.690000000000001</v>
      </c>
      <c r="AM10">
        <v>0</v>
      </c>
      <c r="AN10">
        <v>4.8099999999999996</v>
      </c>
      <c r="AO10">
        <v>5.78</v>
      </c>
      <c r="AP10">
        <v>11.55</v>
      </c>
      <c r="AQ10">
        <v>0</v>
      </c>
      <c r="AR10">
        <v>8.18</v>
      </c>
      <c r="AS10">
        <v>1.56</v>
      </c>
      <c r="AT10">
        <v>100</v>
      </c>
      <c r="AU10">
        <v>0</v>
      </c>
      <c r="AV10">
        <v>6.74</v>
      </c>
      <c r="AW10">
        <v>0</v>
      </c>
      <c r="AX10">
        <v>8.4</v>
      </c>
      <c r="AY10">
        <v>18.29</v>
      </c>
      <c r="AZ10">
        <v>158.47999999999999</v>
      </c>
      <c r="BA10">
        <v>6.74</v>
      </c>
    </row>
    <row r="11" spans="1:53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1.56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20</v>
      </c>
      <c r="AA11">
        <v>0</v>
      </c>
      <c r="AB11">
        <v>7.7</v>
      </c>
      <c r="AC11">
        <v>0</v>
      </c>
      <c r="AD11">
        <v>0</v>
      </c>
      <c r="AE11">
        <v>0.39</v>
      </c>
      <c r="AF11">
        <v>25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19.690000000000001</v>
      </c>
      <c r="AM11">
        <v>0</v>
      </c>
      <c r="AN11">
        <v>4.8099999999999996</v>
      </c>
      <c r="AO11">
        <v>5.78</v>
      </c>
      <c r="AP11">
        <v>11.55</v>
      </c>
      <c r="AQ11">
        <v>0</v>
      </c>
      <c r="AR11">
        <v>8.18</v>
      </c>
      <c r="AS11">
        <v>1.56</v>
      </c>
      <c r="AT11">
        <v>100</v>
      </c>
      <c r="AU11">
        <v>0</v>
      </c>
      <c r="AV11">
        <v>6.74</v>
      </c>
      <c r="AW11">
        <v>0</v>
      </c>
      <c r="AX11">
        <v>8.4</v>
      </c>
      <c r="AY11">
        <v>18.29</v>
      </c>
      <c r="AZ11">
        <v>158.47999999999999</v>
      </c>
      <c r="BA11">
        <v>6.74</v>
      </c>
    </row>
    <row r="12" spans="1:53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1.56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20</v>
      </c>
      <c r="AA12">
        <v>0</v>
      </c>
      <c r="AB12">
        <v>7.7</v>
      </c>
      <c r="AC12">
        <v>0</v>
      </c>
      <c r="AD12">
        <v>0</v>
      </c>
      <c r="AE12">
        <v>0.39</v>
      </c>
      <c r="AF12">
        <v>25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19.690000000000001</v>
      </c>
      <c r="AM12">
        <v>0</v>
      </c>
      <c r="AN12">
        <v>4.8099999999999996</v>
      </c>
      <c r="AO12">
        <v>5.78</v>
      </c>
      <c r="AP12">
        <v>11.55</v>
      </c>
      <c r="AQ12">
        <v>0</v>
      </c>
      <c r="AR12">
        <v>8.18</v>
      </c>
      <c r="AS12">
        <v>1.56</v>
      </c>
      <c r="AT12">
        <v>100</v>
      </c>
      <c r="AU12">
        <v>0</v>
      </c>
      <c r="AV12">
        <v>6.74</v>
      </c>
      <c r="AW12">
        <v>0</v>
      </c>
      <c r="AX12">
        <v>8.4</v>
      </c>
      <c r="AY12">
        <v>18.29</v>
      </c>
      <c r="AZ12">
        <v>158.47999999999999</v>
      </c>
      <c r="BA12">
        <v>6.74</v>
      </c>
    </row>
    <row r="13" spans="1:53">
      <c r="A13" t="s">
        <v>242</v>
      </c>
      <c r="G13" t="s">
        <v>55</v>
      </c>
      <c r="H13" s="73">
        <v>0.39</v>
      </c>
      <c r="I13" s="46">
        <v>0</v>
      </c>
      <c r="J13" s="46">
        <v>1.56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20</v>
      </c>
      <c r="AA13">
        <v>0</v>
      </c>
      <c r="AB13">
        <v>7.7</v>
      </c>
      <c r="AC13">
        <v>0</v>
      </c>
      <c r="AD13">
        <v>0</v>
      </c>
      <c r="AE13">
        <v>0.39</v>
      </c>
      <c r="AF13">
        <v>25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19.690000000000001</v>
      </c>
      <c r="AM13">
        <v>0</v>
      </c>
      <c r="AN13">
        <v>4.8099999999999996</v>
      </c>
      <c r="AO13">
        <v>5.78</v>
      </c>
      <c r="AP13">
        <v>11.55</v>
      </c>
      <c r="AQ13">
        <v>0</v>
      </c>
      <c r="AR13">
        <v>8.18</v>
      </c>
      <c r="AS13">
        <v>1.56</v>
      </c>
      <c r="AT13">
        <v>100</v>
      </c>
      <c r="AU13">
        <v>0</v>
      </c>
      <c r="AV13">
        <v>6.74</v>
      </c>
      <c r="AW13">
        <v>0</v>
      </c>
      <c r="AX13">
        <v>8.4</v>
      </c>
      <c r="AY13">
        <v>18.29</v>
      </c>
      <c r="AZ13">
        <v>158.47999999999999</v>
      </c>
      <c r="BA13">
        <v>6.74</v>
      </c>
    </row>
    <row r="14" spans="1:53">
      <c r="A14" t="s">
        <v>243</v>
      </c>
      <c r="G14" t="s">
        <v>56</v>
      </c>
      <c r="H14" s="73">
        <v>0.39</v>
      </c>
      <c r="I14" s="46">
        <v>0</v>
      </c>
      <c r="J14" s="46">
        <v>1.56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20</v>
      </c>
      <c r="AA14">
        <v>0</v>
      </c>
      <c r="AB14">
        <v>7.7</v>
      </c>
      <c r="AC14">
        <v>0</v>
      </c>
      <c r="AD14">
        <v>0</v>
      </c>
      <c r="AE14">
        <v>0.39</v>
      </c>
      <c r="AF14">
        <v>25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19.690000000000001</v>
      </c>
      <c r="AM14">
        <v>0</v>
      </c>
      <c r="AN14">
        <v>4.8099999999999996</v>
      </c>
      <c r="AO14">
        <v>5.78</v>
      </c>
      <c r="AP14">
        <v>11.55</v>
      </c>
      <c r="AQ14">
        <v>0</v>
      </c>
      <c r="AR14">
        <v>8.18</v>
      </c>
      <c r="AS14">
        <v>1.56</v>
      </c>
      <c r="AT14">
        <v>100</v>
      </c>
      <c r="AU14">
        <v>0</v>
      </c>
      <c r="AV14">
        <v>6.74</v>
      </c>
      <c r="AW14">
        <v>0</v>
      </c>
      <c r="AX14">
        <v>8.4</v>
      </c>
      <c r="AY14">
        <v>18.29</v>
      </c>
      <c r="AZ14">
        <v>158.47999999999999</v>
      </c>
      <c r="BA14">
        <v>6.74</v>
      </c>
    </row>
    <row r="15" spans="1:53">
      <c r="A15" t="s">
        <v>244</v>
      </c>
      <c r="G15" t="s">
        <v>57</v>
      </c>
      <c r="H15" s="73">
        <v>0.39</v>
      </c>
      <c r="I15" s="46">
        <v>0</v>
      </c>
      <c r="J15" s="46">
        <v>1.56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20</v>
      </c>
      <c r="AA15">
        <v>0</v>
      </c>
      <c r="AB15">
        <v>7.7</v>
      </c>
      <c r="AC15">
        <v>0</v>
      </c>
      <c r="AD15">
        <v>0</v>
      </c>
      <c r="AE15">
        <v>0.39</v>
      </c>
      <c r="AF15">
        <v>25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19.690000000000001</v>
      </c>
      <c r="AM15">
        <v>0</v>
      </c>
      <c r="AN15">
        <v>4.8099999999999996</v>
      </c>
      <c r="AO15">
        <v>5.78</v>
      </c>
      <c r="AP15">
        <v>11.55</v>
      </c>
      <c r="AQ15">
        <v>0</v>
      </c>
      <c r="AR15">
        <v>8.18</v>
      </c>
      <c r="AS15">
        <v>1.56</v>
      </c>
      <c r="AT15">
        <v>100</v>
      </c>
      <c r="AU15">
        <v>0</v>
      </c>
      <c r="AV15">
        <v>6.74</v>
      </c>
      <c r="AW15">
        <v>0</v>
      </c>
      <c r="AX15">
        <v>8.4</v>
      </c>
      <c r="AY15">
        <v>18.29</v>
      </c>
      <c r="AZ15">
        <v>158.47999999999999</v>
      </c>
      <c r="BA15">
        <v>6.74</v>
      </c>
    </row>
    <row r="16" spans="1:53">
      <c r="A16" t="s">
        <v>245</v>
      </c>
      <c r="G16" t="s">
        <v>58</v>
      </c>
      <c r="H16" s="73">
        <v>0.39</v>
      </c>
      <c r="I16" s="46">
        <v>0</v>
      </c>
      <c r="J16" s="46">
        <v>1.56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20</v>
      </c>
      <c r="AA16">
        <v>0</v>
      </c>
      <c r="AB16">
        <v>7.7</v>
      </c>
      <c r="AC16">
        <v>0</v>
      </c>
      <c r="AD16">
        <v>0</v>
      </c>
      <c r="AE16">
        <v>0.39</v>
      </c>
      <c r="AF16">
        <v>25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19.690000000000001</v>
      </c>
      <c r="AM16">
        <v>0</v>
      </c>
      <c r="AN16">
        <v>4.8099999999999996</v>
      </c>
      <c r="AO16">
        <v>5.78</v>
      </c>
      <c r="AP16">
        <v>11.55</v>
      </c>
      <c r="AQ16">
        <v>0</v>
      </c>
      <c r="AR16">
        <v>8.18</v>
      </c>
      <c r="AS16">
        <v>1.56</v>
      </c>
      <c r="AT16">
        <v>100</v>
      </c>
      <c r="AU16">
        <v>0</v>
      </c>
      <c r="AV16">
        <v>6.74</v>
      </c>
      <c r="AW16">
        <v>0</v>
      </c>
      <c r="AX16">
        <v>8.4</v>
      </c>
      <c r="AY16">
        <v>18.29</v>
      </c>
      <c r="AZ16">
        <v>158.47999999999999</v>
      </c>
      <c r="BA16">
        <v>6.74</v>
      </c>
    </row>
    <row r="17" spans="1:53">
      <c r="A17" t="s">
        <v>246</v>
      </c>
      <c r="G17" t="s">
        <v>59</v>
      </c>
      <c r="H17" s="73">
        <v>0.39</v>
      </c>
      <c r="I17" s="46">
        <v>0</v>
      </c>
      <c r="J17" s="46">
        <v>1.56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20</v>
      </c>
      <c r="AA17">
        <v>0</v>
      </c>
      <c r="AB17">
        <v>7.7</v>
      </c>
      <c r="AC17">
        <v>0</v>
      </c>
      <c r="AD17">
        <v>0</v>
      </c>
      <c r="AE17">
        <v>0.39</v>
      </c>
      <c r="AF17">
        <v>25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19.690000000000001</v>
      </c>
      <c r="AM17">
        <v>0</v>
      </c>
      <c r="AN17">
        <v>4.8099999999999996</v>
      </c>
      <c r="AO17">
        <v>5.78</v>
      </c>
      <c r="AP17">
        <v>11.55</v>
      </c>
      <c r="AQ17">
        <v>0</v>
      </c>
      <c r="AR17">
        <v>8.18</v>
      </c>
      <c r="AS17">
        <v>1.56</v>
      </c>
      <c r="AT17">
        <v>100</v>
      </c>
      <c r="AU17">
        <v>0</v>
      </c>
      <c r="AV17">
        <v>6.74</v>
      </c>
      <c r="AW17">
        <v>0</v>
      </c>
      <c r="AX17">
        <v>8.4</v>
      </c>
      <c r="AY17">
        <v>18.29</v>
      </c>
      <c r="AZ17">
        <v>158.47999999999999</v>
      </c>
      <c r="BA17">
        <v>6.74</v>
      </c>
    </row>
    <row r="18" spans="1:53">
      <c r="A18" t="s">
        <v>247</v>
      </c>
      <c r="G18" t="s">
        <v>60</v>
      </c>
      <c r="H18" s="73">
        <v>0.39</v>
      </c>
      <c r="I18" s="46">
        <v>0</v>
      </c>
      <c r="J18" s="46">
        <v>1.56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20</v>
      </c>
      <c r="AA18">
        <v>0</v>
      </c>
      <c r="AB18">
        <v>7.7</v>
      </c>
      <c r="AC18">
        <v>0</v>
      </c>
      <c r="AD18">
        <v>0</v>
      </c>
      <c r="AE18">
        <v>0.39</v>
      </c>
      <c r="AF18">
        <v>25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19.690000000000001</v>
      </c>
      <c r="AM18">
        <v>0</v>
      </c>
      <c r="AN18">
        <v>4.8099999999999996</v>
      </c>
      <c r="AO18">
        <v>5.78</v>
      </c>
      <c r="AP18">
        <v>11.55</v>
      </c>
      <c r="AQ18">
        <v>0</v>
      </c>
      <c r="AR18">
        <v>8.18</v>
      </c>
      <c r="AS18">
        <v>1.56</v>
      </c>
      <c r="AT18">
        <v>100</v>
      </c>
      <c r="AU18">
        <v>0</v>
      </c>
      <c r="AV18">
        <v>6.74</v>
      </c>
      <c r="AW18">
        <v>0</v>
      </c>
      <c r="AX18">
        <v>8.4</v>
      </c>
      <c r="AY18">
        <v>18.29</v>
      </c>
      <c r="AZ18">
        <v>158.47999999999999</v>
      </c>
      <c r="BA18">
        <v>6.74</v>
      </c>
    </row>
    <row r="19" spans="1:53">
      <c r="A19" t="s">
        <v>261</v>
      </c>
      <c r="G19" t="s">
        <v>61</v>
      </c>
      <c r="H19" s="73">
        <v>0.39</v>
      </c>
      <c r="I19" s="46">
        <v>0</v>
      </c>
      <c r="J19" s="46">
        <v>1.56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20</v>
      </c>
      <c r="AA19">
        <v>0</v>
      </c>
      <c r="AB19">
        <v>7.7</v>
      </c>
      <c r="AC19">
        <v>0</v>
      </c>
      <c r="AD19">
        <v>0</v>
      </c>
      <c r="AE19">
        <v>0.39</v>
      </c>
      <c r="AF19">
        <v>25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19.690000000000001</v>
      </c>
      <c r="AM19">
        <v>0</v>
      </c>
      <c r="AN19">
        <v>4.8099999999999996</v>
      </c>
      <c r="AO19">
        <v>5.78</v>
      </c>
      <c r="AP19">
        <v>11.55</v>
      </c>
      <c r="AQ19">
        <v>0</v>
      </c>
      <c r="AR19">
        <v>8.18</v>
      </c>
      <c r="AS19">
        <v>1.56</v>
      </c>
      <c r="AT19">
        <v>100</v>
      </c>
      <c r="AU19">
        <v>0</v>
      </c>
      <c r="AV19">
        <v>6.74</v>
      </c>
      <c r="AW19">
        <v>0</v>
      </c>
      <c r="AX19">
        <v>8.4</v>
      </c>
      <c r="AY19">
        <v>18.29</v>
      </c>
      <c r="AZ19">
        <v>158.47999999999999</v>
      </c>
      <c r="BA19">
        <v>6.74</v>
      </c>
    </row>
    <row r="20" spans="1:53">
      <c r="A20" t="s">
        <v>262</v>
      </c>
      <c r="G20" t="s">
        <v>62</v>
      </c>
      <c r="H20" s="73">
        <v>0.39</v>
      </c>
      <c r="I20" s="46">
        <v>0</v>
      </c>
      <c r="J20" s="46">
        <v>1.56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20</v>
      </c>
      <c r="AA20">
        <v>0</v>
      </c>
      <c r="AB20">
        <v>7.7</v>
      </c>
      <c r="AC20">
        <v>0</v>
      </c>
      <c r="AD20">
        <v>0</v>
      </c>
      <c r="AE20">
        <v>0.39</v>
      </c>
      <c r="AF20">
        <v>25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19.690000000000001</v>
      </c>
      <c r="AM20">
        <v>0</v>
      </c>
      <c r="AN20">
        <v>4.8099999999999996</v>
      </c>
      <c r="AO20">
        <v>5.78</v>
      </c>
      <c r="AP20">
        <v>11.55</v>
      </c>
      <c r="AQ20">
        <v>0</v>
      </c>
      <c r="AR20">
        <v>8.18</v>
      </c>
      <c r="AS20">
        <v>1.56</v>
      </c>
      <c r="AT20">
        <v>100</v>
      </c>
      <c r="AU20">
        <v>0</v>
      </c>
      <c r="AV20">
        <v>6.74</v>
      </c>
      <c r="AW20">
        <v>0</v>
      </c>
      <c r="AX20">
        <v>8.4</v>
      </c>
      <c r="AY20">
        <v>18.29</v>
      </c>
      <c r="AZ20">
        <v>158.47999999999999</v>
      </c>
      <c r="BA20">
        <v>6.74</v>
      </c>
    </row>
    <row r="21" spans="1:53">
      <c r="A21" t="s">
        <v>248</v>
      </c>
      <c r="G21" t="s">
        <v>63</v>
      </c>
      <c r="H21" s="73">
        <v>0.39</v>
      </c>
      <c r="I21" s="46">
        <v>0</v>
      </c>
      <c r="J21" s="46">
        <v>1.56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20</v>
      </c>
      <c r="AA21">
        <v>0</v>
      </c>
      <c r="AB21">
        <v>7.7</v>
      </c>
      <c r="AC21">
        <v>0</v>
      </c>
      <c r="AD21">
        <v>0</v>
      </c>
      <c r="AE21">
        <v>0.39</v>
      </c>
      <c r="AF21">
        <v>25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19.690000000000001</v>
      </c>
      <c r="AM21">
        <v>0</v>
      </c>
      <c r="AN21">
        <v>4.8099999999999996</v>
      </c>
      <c r="AO21">
        <v>5.78</v>
      </c>
      <c r="AP21">
        <v>11.55</v>
      </c>
      <c r="AQ21">
        <v>0</v>
      </c>
      <c r="AR21">
        <v>8.18</v>
      </c>
      <c r="AS21">
        <v>1.56</v>
      </c>
      <c r="AT21">
        <v>100</v>
      </c>
      <c r="AU21">
        <v>0</v>
      </c>
      <c r="AV21">
        <v>6.74</v>
      </c>
      <c r="AW21">
        <v>0</v>
      </c>
      <c r="AX21">
        <v>8.4</v>
      </c>
      <c r="AY21">
        <v>18.29</v>
      </c>
      <c r="AZ21">
        <v>158.47999999999999</v>
      </c>
      <c r="BA21">
        <v>6.74</v>
      </c>
    </row>
    <row r="22" spans="1:53">
      <c r="A22" t="s">
        <v>249</v>
      </c>
      <c r="G22" t="s">
        <v>64</v>
      </c>
      <c r="H22" s="73">
        <v>0.39</v>
      </c>
      <c r="I22" s="46">
        <v>0</v>
      </c>
      <c r="J22" s="46">
        <v>1.56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20</v>
      </c>
      <c r="AA22">
        <v>0</v>
      </c>
      <c r="AB22">
        <v>7.7</v>
      </c>
      <c r="AC22">
        <v>0</v>
      </c>
      <c r="AD22">
        <v>0</v>
      </c>
      <c r="AE22">
        <v>0.39</v>
      </c>
      <c r="AF22">
        <v>25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19.690000000000001</v>
      </c>
      <c r="AM22">
        <v>0</v>
      </c>
      <c r="AN22">
        <v>4.8099999999999996</v>
      </c>
      <c r="AO22">
        <v>5.78</v>
      </c>
      <c r="AP22">
        <v>11.55</v>
      </c>
      <c r="AQ22">
        <v>0</v>
      </c>
      <c r="AR22">
        <v>8.18</v>
      </c>
      <c r="AS22">
        <v>1.56</v>
      </c>
      <c r="AT22">
        <v>100</v>
      </c>
      <c r="AU22">
        <v>0</v>
      </c>
      <c r="AV22">
        <v>6.74</v>
      </c>
      <c r="AW22">
        <v>0</v>
      </c>
      <c r="AX22">
        <v>8.4</v>
      </c>
      <c r="AY22">
        <v>18.29</v>
      </c>
      <c r="AZ22">
        <v>158.47999999999999</v>
      </c>
      <c r="BA22">
        <v>6.74</v>
      </c>
    </row>
    <row r="23" spans="1:53">
      <c r="A23" t="s">
        <v>250</v>
      </c>
      <c r="G23" t="s">
        <v>65</v>
      </c>
      <c r="H23" s="73">
        <v>0.39</v>
      </c>
      <c r="I23" s="46">
        <v>0</v>
      </c>
      <c r="J23" s="46">
        <v>1.47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20</v>
      </c>
      <c r="AA23">
        <v>0</v>
      </c>
      <c r="AB23">
        <v>7.7</v>
      </c>
      <c r="AC23">
        <v>0</v>
      </c>
      <c r="AD23">
        <v>0</v>
      </c>
      <c r="AE23">
        <v>0.39</v>
      </c>
      <c r="AF23">
        <v>25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19.690000000000001</v>
      </c>
      <c r="AM23">
        <v>0</v>
      </c>
      <c r="AN23">
        <v>4.8099999999999996</v>
      </c>
      <c r="AO23">
        <v>5.78</v>
      </c>
      <c r="AP23">
        <v>11.55</v>
      </c>
      <c r="AQ23">
        <v>0</v>
      </c>
      <c r="AR23">
        <v>8.18</v>
      </c>
      <c r="AS23">
        <v>1.47</v>
      </c>
      <c r="AT23">
        <v>100</v>
      </c>
      <c r="AU23">
        <v>0</v>
      </c>
      <c r="AV23">
        <v>6.74</v>
      </c>
      <c r="AW23">
        <v>0</v>
      </c>
      <c r="AX23">
        <v>8.4</v>
      </c>
      <c r="AY23">
        <v>18.29</v>
      </c>
      <c r="AZ23">
        <v>158.47999999999999</v>
      </c>
      <c r="BA23">
        <v>6.74</v>
      </c>
    </row>
    <row r="24" spans="1:53">
      <c r="A24" t="s">
        <v>251</v>
      </c>
      <c r="G24" t="s">
        <v>66</v>
      </c>
      <c r="H24" s="73">
        <v>0.39</v>
      </c>
      <c r="I24" s="46">
        <v>0</v>
      </c>
      <c r="J24" s="46">
        <v>1.47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20</v>
      </c>
      <c r="AA24">
        <v>0</v>
      </c>
      <c r="AB24">
        <v>7.7</v>
      </c>
      <c r="AC24">
        <v>0</v>
      </c>
      <c r="AD24">
        <v>0</v>
      </c>
      <c r="AE24">
        <v>0.39</v>
      </c>
      <c r="AF24">
        <v>25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19.690000000000001</v>
      </c>
      <c r="AM24">
        <v>0</v>
      </c>
      <c r="AN24">
        <v>4.8099999999999996</v>
      </c>
      <c r="AO24">
        <v>5.78</v>
      </c>
      <c r="AP24">
        <v>11.55</v>
      </c>
      <c r="AQ24">
        <v>0</v>
      </c>
      <c r="AR24">
        <v>8.18</v>
      </c>
      <c r="AS24">
        <v>1.47</v>
      </c>
      <c r="AT24">
        <v>100</v>
      </c>
      <c r="AU24">
        <v>0</v>
      </c>
      <c r="AV24">
        <v>6.74</v>
      </c>
      <c r="AW24">
        <v>0</v>
      </c>
      <c r="AX24">
        <v>8.4</v>
      </c>
      <c r="AY24">
        <v>18.29</v>
      </c>
      <c r="AZ24">
        <v>158.47999999999999</v>
      </c>
      <c r="BA24">
        <v>6.74</v>
      </c>
    </row>
    <row r="25" spans="1:53">
      <c r="A25" t="s">
        <v>252</v>
      </c>
      <c r="G25" t="s">
        <v>67</v>
      </c>
      <c r="H25" s="73">
        <v>0.39</v>
      </c>
      <c r="I25" s="46">
        <v>0</v>
      </c>
      <c r="J25" s="46">
        <v>1.47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20</v>
      </c>
      <c r="AA25">
        <v>0</v>
      </c>
      <c r="AB25">
        <v>7.7</v>
      </c>
      <c r="AC25">
        <v>0</v>
      </c>
      <c r="AD25">
        <v>0</v>
      </c>
      <c r="AE25">
        <v>0.39</v>
      </c>
      <c r="AF25">
        <v>25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19.690000000000001</v>
      </c>
      <c r="AM25">
        <v>0</v>
      </c>
      <c r="AN25">
        <v>4.8099999999999996</v>
      </c>
      <c r="AO25">
        <v>5.78</v>
      </c>
      <c r="AP25">
        <v>11.55</v>
      </c>
      <c r="AQ25">
        <v>0</v>
      </c>
      <c r="AR25">
        <v>8.18</v>
      </c>
      <c r="AS25">
        <v>1.47</v>
      </c>
      <c r="AT25">
        <v>100</v>
      </c>
      <c r="AU25">
        <v>0</v>
      </c>
      <c r="AV25">
        <v>6.74</v>
      </c>
      <c r="AW25">
        <v>0</v>
      </c>
      <c r="AX25">
        <v>8.4</v>
      </c>
      <c r="AY25">
        <v>18.29</v>
      </c>
      <c r="AZ25">
        <v>158.47999999999999</v>
      </c>
      <c r="BA25">
        <v>6.74</v>
      </c>
    </row>
    <row r="26" spans="1:53">
      <c r="A26" t="s">
        <v>253</v>
      </c>
      <c r="G26" t="s">
        <v>68</v>
      </c>
      <c r="H26" s="73">
        <v>0.39</v>
      </c>
      <c r="I26" s="46">
        <v>0</v>
      </c>
      <c r="J26" s="46">
        <v>1.47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20</v>
      </c>
      <c r="AA26">
        <v>0</v>
      </c>
      <c r="AB26">
        <v>7.7</v>
      </c>
      <c r="AC26">
        <v>0</v>
      </c>
      <c r="AD26">
        <v>0</v>
      </c>
      <c r="AE26">
        <v>0.39</v>
      </c>
      <c r="AF26">
        <v>25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19.690000000000001</v>
      </c>
      <c r="AM26">
        <v>0</v>
      </c>
      <c r="AN26">
        <v>4.8099999999999996</v>
      </c>
      <c r="AO26">
        <v>5.78</v>
      </c>
      <c r="AP26">
        <v>11.55</v>
      </c>
      <c r="AQ26">
        <v>0</v>
      </c>
      <c r="AR26">
        <v>8.18</v>
      </c>
      <c r="AS26">
        <v>1.47</v>
      </c>
      <c r="AT26">
        <v>100</v>
      </c>
      <c r="AU26">
        <v>0</v>
      </c>
      <c r="AV26">
        <v>6.74</v>
      </c>
      <c r="AW26">
        <v>0</v>
      </c>
      <c r="AX26">
        <v>8.4</v>
      </c>
      <c r="AY26">
        <v>18.29</v>
      </c>
      <c r="AZ26">
        <v>158.47999999999999</v>
      </c>
      <c r="BA26">
        <v>6.74</v>
      </c>
    </row>
    <row r="27" spans="1:53">
      <c r="A27" t="s">
        <v>254</v>
      </c>
      <c r="G27" t="s">
        <v>69</v>
      </c>
      <c r="H27" s="73">
        <v>0.43</v>
      </c>
      <c r="I27" s="46">
        <v>0</v>
      </c>
      <c r="J27" s="46">
        <v>1.47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20</v>
      </c>
      <c r="AA27">
        <v>158.47999999999999</v>
      </c>
      <c r="AB27">
        <v>7.7</v>
      </c>
      <c r="AC27">
        <v>0</v>
      </c>
      <c r="AD27">
        <v>0</v>
      </c>
      <c r="AE27">
        <v>0.43</v>
      </c>
      <c r="AF27">
        <v>25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53.59</v>
      </c>
      <c r="AN27">
        <v>4.8099999999999996</v>
      </c>
      <c r="AO27">
        <v>5.78</v>
      </c>
      <c r="AP27">
        <v>11.55</v>
      </c>
      <c r="AQ27">
        <v>100</v>
      </c>
      <c r="AR27">
        <v>8.18</v>
      </c>
      <c r="AS27">
        <v>1.47</v>
      </c>
      <c r="AT27">
        <v>100</v>
      </c>
      <c r="AU27">
        <v>0</v>
      </c>
      <c r="AV27">
        <v>6.74</v>
      </c>
      <c r="AW27">
        <v>0</v>
      </c>
      <c r="AX27">
        <v>0</v>
      </c>
      <c r="AY27">
        <v>18.29</v>
      </c>
      <c r="AZ27">
        <v>0</v>
      </c>
      <c r="BA27">
        <v>6.74</v>
      </c>
    </row>
    <row r="28" spans="1:53">
      <c r="A28" t="s">
        <v>255</v>
      </c>
      <c r="G28" t="s">
        <v>70</v>
      </c>
      <c r="H28" s="73">
        <v>0.43</v>
      </c>
      <c r="I28" s="46">
        <v>0</v>
      </c>
      <c r="J28" s="46">
        <v>1.47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20</v>
      </c>
      <c r="AA28">
        <v>158.47999999999999</v>
      </c>
      <c r="AB28">
        <v>7.7</v>
      </c>
      <c r="AC28">
        <v>0</v>
      </c>
      <c r="AD28">
        <v>0</v>
      </c>
      <c r="AE28">
        <v>0.43</v>
      </c>
      <c r="AF28">
        <v>25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53.59</v>
      </c>
      <c r="AN28">
        <v>4.8099999999999996</v>
      </c>
      <c r="AO28">
        <v>5.78</v>
      </c>
      <c r="AP28">
        <v>11.55</v>
      </c>
      <c r="AQ28">
        <v>100</v>
      </c>
      <c r="AR28">
        <v>8.18</v>
      </c>
      <c r="AS28">
        <v>1.47</v>
      </c>
      <c r="AT28">
        <v>100</v>
      </c>
      <c r="AU28">
        <v>0</v>
      </c>
      <c r="AV28">
        <v>6.74</v>
      </c>
      <c r="AW28">
        <v>0</v>
      </c>
      <c r="AX28">
        <v>0</v>
      </c>
      <c r="AY28">
        <v>18.29</v>
      </c>
      <c r="AZ28">
        <v>0</v>
      </c>
      <c r="BA28">
        <v>6.74</v>
      </c>
    </row>
    <row r="29" spans="1:53">
      <c r="A29" t="s">
        <v>263</v>
      </c>
      <c r="G29" t="s">
        <v>71</v>
      </c>
      <c r="H29" s="73">
        <v>0.43</v>
      </c>
      <c r="I29" s="46">
        <v>0</v>
      </c>
      <c r="J29" s="46">
        <v>1.47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20</v>
      </c>
      <c r="AA29">
        <v>158.47999999999999</v>
      </c>
      <c r="AB29">
        <v>7.7</v>
      </c>
      <c r="AC29">
        <v>0</v>
      </c>
      <c r="AD29">
        <v>0</v>
      </c>
      <c r="AE29">
        <v>0.43</v>
      </c>
      <c r="AF29">
        <v>25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53.59</v>
      </c>
      <c r="AN29">
        <v>4.8099999999999996</v>
      </c>
      <c r="AO29">
        <v>5.78</v>
      </c>
      <c r="AP29">
        <v>11.55</v>
      </c>
      <c r="AQ29">
        <v>100</v>
      </c>
      <c r="AR29">
        <v>8.18</v>
      </c>
      <c r="AS29">
        <v>1.47</v>
      </c>
      <c r="AT29">
        <v>100</v>
      </c>
      <c r="AU29">
        <v>0</v>
      </c>
      <c r="AV29">
        <v>6.74</v>
      </c>
      <c r="AW29">
        <v>0</v>
      </c>
      <c r="AX29">
        <v>0</v>
      </c>
      <c r="AY29">
        <v>18.29</v>
      </c>
      <c r="AZ29">
        <v>0</v>
      </c>
      <c r="BA29">
        <v>6.74</v>
      </c>
    </row>
    <row r="30" spans="1:53">
      <c r="A30" t="s">
        <v>264</v>
      </c>
      <c r="G30" t="s">
        <v>72</v>
      </c>
      <c r="H30" s="73">
        <v>0.43</v>
      </c>
      <c r="I30" s="46">
        <v>0</v>
      </c>
      <c r="J30" s="46">
        <v>1.47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20</v>
      </c>
      <c r="AA30">
        <v>158.47999999999999</v>
      </c>
      <c r="AB30">
        <v>7.7</v>
      </c>
      <c r="AC30">
        <v>0</v>
      </c>
      <c r="AD30">
        <v>0</v>
      </c>
      <c r="AE30">
        <v>0.43</v>
      </c>
      <c r="AF30">
        <v>25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53.59</v>
      </c>
      <c r="AN30">
        <v>4.8099999999999996</v>
      </c>
      <c r="AO30">
        <v>5.78</v>
      </c>
      <c r="AP30">
        <v>11.55</v>
      </c>
      <c r="AQ30">
        <v>100</v>
      </c>
      <c r="AR30">
        <v>8.18</v>
      </c>
      <c r="AS30">
        <v>1.47</v>
      </c>
      <c r="AT30">
        <v>100</v>
      </c>
      <c r="AU30">
        <v>0</v>
      </c>
      <c r="AV30">
        <v>6.74</v>
      </c>
      <c r="AW30">
        <v>0</v>
      </c>
      <c r="AX30">
        <v>0</v>
      </c>
      <c r="AY30">
        <v>18.29</v>
      </c>
      <c r="AZ30">
        <v>0</v>
      </c>
      <c r="BA30">
        <v>6.74</v>
      </c>
    </row>
    <row r="31" spans="1:53">
      <c r="A31" t="s">
        <v>274</v>
      </c>
      <c r="G31" t="s">
        <v>73</v>
      </c>
      <c r="H31" s="73">
        <v>193</v>
      </c>
      <c r="I31" s="46">
        <v>0</v>
      </c>
      <c r="J31" s="46">
        <v>1.47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20</v>
      </c>
      <c r="AA31">
        <v>158.47999999999999</v>
      </c>
      <c r="AB31">
        <v>7.7</v>
      </c>
      <c r="AC31">
        <v>0</v>
      </c>
      <c r="AD31">
        <v>0</v>
      </c>
      <c r="AE31">
        <v>0.48</v>
      </c>
      <c r="AF31">
        <v>25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53.59</v>
      </c>
      <c r="AN31">
        <v>4.8099999999999996</v>
      </c>
      <c r="AO31">
        <v>5.78</v>
      </c>
      <c r="AP31">
        <v>11.55</v>
      </c>
      <c r="AQ31">
        <v>100</v>
      </c>
      <c r="AR31">
        <v>8.18</v>
      </c>
      <c r="AS31">
        <v>1.47</v>
      </c>
      <c r="AT31">
        <v>100</v>
      </c>
      <c r="AU31">
        <v>192.52</v>
      </c>
      <c r="AV31">
        <v>6.74</v>
      </c>
      <c r="AW31">
        <v>10</v>
      </c>
      <c r="AX31">
        <v>0</v>
      </c>
      <c r="AY31">
        <v>18.29</v>
      </c>
      <c r="AZ31">
        <v>0</v>
      </c>
      <c r="BA31">
        <v>6.74</v>
      </c>
    </row>
    <row r="32" spans="1:53">
      <c r="A32" t="s">
        <v>275</v>
      </c>
      <c r="G32" t="s">
        <v>74</v>
      </c>
      <c r="H32" s="73">
        <v>193</v>
      </c>
      <c r="I32" s="46">
        <v>0</v>
      </c>
      <c r="J32" s="46">
        <v>1.47</v>
      </c>
      <c r="K32" s="46">
        <v>62.09</v>
      </c>
      <c r="L32" s="46">
        <v>7.87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0.17</v>
      </c>
      <c r="X32">
        <v>0</v>
      </c>
      <c r="Y32">
        <v>0</v>
      </c>
      <c r="Z32">
        <v>20</v>
      </c>
      <c r="AA32">
        <v>158.47999999999999</v>
      </c>
      <c r="AB32">
        <v>7.7</v>
      </c>
      <c r="AC32">
        <v>0</v>
      </c>
      <c r="AD32">
        <v>0</v>
      </c>
      <c r="AE32">
        <v>0.48</v>
      </c>
      <c r="AF32">
        <v>25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53.59</v>
      </c>
      <c r="AN32">
        <v>4.8099999999999996</v>
      </c>
      <c r="AO32">
        <v>5.78</v>
      </c>
      <c r="AP32">
        <v>11.55</v>
      </c>
      <c r="AQ32">
        <v>100</v>
      </c>
      <c r="AR32">
        <v>8.18</v>
      </c>
      <c r="AS32">
        <v>1.47</v>
      </c>
      <c r="AT32">
        <v>100</v>
      </c>
      <c r="AU32">
        <v>192.52</v>
      </c>
      <c r="AV32">
        <v>6.74</v>
      </c>
      <c r="AW32">
        <v>10</v>
      </c>
      <c r="AX32">
        <v>0</v>
      </c>
      <c r="AY32">
        <v>18.29</v>
      </c>
      <c r="AZ32">
        <v>0</v>
      </c>
      <c r="BA32">
        <v>6.74</v>
      </c>
    </row>
    <row r="33" spans="1:53">
      <c r="A33" t="s">
        <v>276</v>
      </c>
      <c r="G33" t="s">
        <v>75</v>
      </c>
      <c r="H33" s="73">
        <v>193</v>
      </c>
      <c r="I33" s="46">
        <v>0</v>
      </c>
      <c r="J33" s="46">
        <v>1.47</v>
      </c>
      <c r="K33" s="46">
        <v>62.09</v>
      </c>
      <c r="L33" s="46">
        <v>8.25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0.55000000000000004</v>
      </c>
      <c r="X33">
        <v>0</v>
      </c>
      <c r="Y33">
        <v>0</v>
      </c>
      <c r="Z33">
        <v>20</v>
      </c>
      <c r="AA33">
        <v>158.47999999999999</v>
      </c>
      <c r="AB33">
        <v>7.7</v>
      </c>
      <c r="AC33">
        <v>0</v>
      </c>
      <c r="AD33">
        <v>0</v>
      </c>
      <c r="AE33">
        <v>0.48</v>
      </c>
      <c r="AF33">
        <v>25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53.59</v>
      </c>
      <c r="AN33">
        <v>4.8099999999999996</v>
      </c>
      <c r="AO33">
        <v>5.78</v>
      </c>
      <c r="AP33">
        <v>11.55</v>
      </c>
      <c r="AQ33">
        <v>100</v>
      </c>
      <c r="AR33">
        <v>8.18</v>
      </c>
      <c r="AS33">
        <v>1.47</v>
      </c>
      <c r="AT33">
        <v>100</v>
      </c>
      <c r="AU33">
        <v>192.52</v>
      </c>
      <c r="AV33">
        <v>6.74</v>
      </c>
      <c r="AW33">
        <v>10</v>
      </c>
      <c r="AX33">
        <v>0</v>
      </c>
      <c r="AY33">
        <v>18.29</v>
      </c>
      <c r="AZ33">
        <v>0</v>
      </c>
      <c r="BA33">
        <v>6.74</v>
      </c>
    </row>
    <row r="34" spans="1:53">
      <c r="A34" t="s">
        <v>277</v>
      </c>
      <c r="G34" t="s">
        <v>76</v>
      </c>
      <c r="H34" s="73">
        <v>193</v>
      </c>
      <c r="I34" s="46">
        <v>0</v>
      </c>
      <c r="J34" s="46">
        <v>1.47</v>
      </c>
      <c r="K34" s="46">
        <v>62.09</v>
      </c>
      <c r="L34" s="46">
        <v>8.620000000000001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0.92</v>
      </c>
      <c r="X34">
        <v>0</v>
      </c>
      <c r="Y34">
        <v>0</v>
      </c>
      <c r="Z34">
        <v>20</v>
      </c>
      <c r="AA34">
        <v>158.47999999999999</v>
      </c>
      <c r="AB34">
        <v>7.7</v>
      </c>
      <c r="AC34">
        <v>0</v>
      </c>
      <c r="AD34">
        <v>0</v>
      </c>
      <c r="AE34">
        <v>0.48</v>
      </c>
      <c r="AF34">
        <v>25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53.59</v>
      </c>
      <c r="AN34">
        <v>4.8099999999999996</v>
      </c>
      <c r="AO34">
        <v>5.78</v>
      </c>
      <c r="AP34">
        <v>11.55</v>
      </c>
      <c r="AQ34">
        <v>100</v>
      </c>
      <c r="AR34">
        <v>8.18</v>
      </c>
      <c r="AS34">
        <v>1.47</v>
      </c>
      <c r="AT34">
        <v>100</v>
      </c>
      <c r="AU34">
        <v>192.52</v>
      </c>
      <c r="AV34">
        <v>6.74</v>
      </c>
      <c r="AW34">
        <v>10</v>
      </c>
      <c r="AX34">
        <v>0</v>
      </c>
      <c r="AY34">
        <v>18.29</v>
      </c>
      <c r="AZ34">
        <v>0</v>
      </c>
      <c r="BA34">
        <v>6.74</v>
      </c>
    </row>
    <row r="35" spans="1:53">
      <c r="A35" t="s">
        <v>279</v>
      </c>
      <c r="G35" t="s">
        <v>77</v>
      </c>
      <c r="H35" s="73">
        <v>193.39000000000001</v>
      </c>
      <c r="I35" s="46">
        <v>0</v>
      </c>
      <c r="J35" s="46">
        <v>1.56</v>
      </c>
      <c r="K35" s="46">
        <v>62.09</v>
      </c>
      <c r="L35" s="46">
        <v>9.01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1.31</v>
      </c>
      <c r="X35">
        <v>0</v>
      </c>
      <c r="Y35">
        <v>0</v>
      </c>
      <c r="Z35">
        <v>20</v>
      </c>
      <c r="AA35">
        <v>158.47999999999999</v>
      </c>
      <c r="AB35">
        <v>7.7</v>
      </c>
      <c r="AC35">
        <v>0</v>
      </c>
      <c r="AD35">
        <v>0</v>
      </c>
      <c r="AE35">
        <v>0.87</v>
      </c>
      <c r="AF35">
        <v>25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53.59</v>
      </c>
      <c r="AN35">
        <v>4.8099999999999996</v>
      </c>
      <c r="AO35">
        <v>5.78</v>
      </c>
      <c r="AP35">
        <v>11.55</v>
      </c>
      <c r="AQ35">
        <v>50</v>
      </c>
      <c r="AR35">
        <v>8.18</v>
      </c>
      <c r="AS35">
        <v>1.56</v>
      </c>
      <c r="AT35">
        <v>100</v>
      </c>
      <c r="AU35">
        <v>192.52</v>
      </c>
      <c r="AV35">
        <v>6.74</v>
      </c>
      <c r="AW35">
        <v>10</v>
      </c>
      <c r="AX35">
        <v>0</v>
      </c>
      <c r="AY35">
        <v>18.29</v>
      </c>
      <c r="AZ35">
        <v>0</v>
      </c>
      <c r="BA35">
        <v>6.74</v>
      </c>
    </row>
    <row r="36" spans="1:53">
      <c r="A36" t="s">
        <v>309</v>
      </c>
      <c r="G36" t="s">
        <v>78</v>
      </c>
      <c r="H36" s="73">
        <v>193.39000000000001</v>
      </c>
      <c r="I36" s="46">
        <v>0</v>
      </c>
      <c r="J36" s="46">
        <v>1.56</v>
      </c>
      <c r="K36" s="46">
        <v>62.09</v>
      </c>
      <c r="L36" s="46">
        <v>9.4499999999999993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1.75</v>
      </c>
      <c r="X36">
        <v>0</v>
      </c>
      <c r="Y36">
        <v>0</v>
      </c>
      <c r="Z36">
        <v>20</v>
      </c>
      <c r="AA36">
        <v>158.47999999999999</v>
      </c>
      <c r="AB36">
        <v>7.7</v>
      </c>
      <c r="AC36">
        <v>0</v>
      </c>
      <c r="AD36">
        <v>0</v>
      </c>
      <c r="AE36">
        <v>0.87</v>
      </c>
      <c r="AF36">
        <v>25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53.59</v>
      </c>
      <c r="AN36">
        <v>4.8099999999999996</v>
      </c>
      <c r="AO36">
        <v>5.78</v>
      </c>
      <c r="AP36">
        <v>11.55</v>
      </c>
      <c r="AQ36">
        <v>50</v>
      </c>
      <c r="AR36">
        <v>8.18</v>
      </c>
      <c r="AS36">
        <v>1.56</v>
      </c>
      <c r="AT36">
        <v>100</v>
      </c>
      <c r="AU36">
        <v>192.52</v>
      </c>
      <c r="AV36">
        <v>6.74</v>
      </c>
      <c r="AW36">
        <v>10</v>
      </c>
      <c r="AX36">
        <v>0</v>
      </c>
      <c r="AY36">
        <v>18.29</v>
      </c>
      <c r="AZ36">
        <v>0</v>
      </c>
      <c r="BA36">
        <v>6.74</v>
      </c>
    </row>
    <row r="37" spans="1:53">
      <c r="A37" t="s">
        <v>310</v>
      </c>
      <c r="G37" t="s">
        <v>79</v>
      </c>
      <c r="H37" s="73">
        <v>193.39000000000001</v>
      </c>
      <c r="I37" s="46">
        <v>0</v>
      </c>
      <c r="J37" s="46">
        <v>1.56</v>
      </c>
      <c r="K37" s="46">
        <v>62.09</v>
      </c>
      <c r="L37" s="46">
        <v>9.9700000000000006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2.27</v>
      </c>
      <c r="X37">
        <v>0</v>
      </c>
      <c r="Y37">
        <v>0</v>
      </c>
      <c r="Z37">
        <v>20</v>
      </c>
      <c r="AA37">
        <v>158.47999999999999</v>
      </c>
      <c r="AB37">
        <v>7.7</v>
      </c>
      <c r="AC37">
        <v>0</v>
      </c>
      <c r="AD37">
        <v>0</v>
      </c>
      <c r="AE37">
        <v>0.87</v>
      </c>
      <c r="AF37">
        <v>25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53.59</v>
      </c>
      <c r="AN37">
        <v>4.8099999999999996</v>
      </c>
      <c r="AO37">
        <v>5.78</v>
      </c>
      <c r="AP37">
        <v>11.55</v>
      </c>
      <c r="AQ37">
        <v>50</v>
      </c>
      <c r="AR37">
        <v>8.18</v>
      </c>
      <c r="AS37">
        <v>1.56</v>
      </c>
      <c r="AT37">
        <v>100</v>
      </c>
      <c r="AU37">
        <v>192.52</v>
      </c>
      <c r="AV37">
        <v>6.74</v>
      </c>
      <c r="AW37">
        <v>10</v>
      </c>
      <c r="AX37">
        <v>0</v>
      </c>
      <c r="AY37">
        <v>18.29</v>
      </c>
      <c r="AZ37">
        <v>0</v>
      </c>
      <c r="BA37">
        <v>6.74</v>
      </c>
    </row>
    <row r="38" spans="1:53">
      <c r="A38" t="s">
        <v>311</v>
      </c>
      <c r="G38" t="s">
        <v>80</v>
      </c>
      <c r="H38" s="73">
        <v>193.39000000000001</v>
      </c>
      <c r="I38" s="46">
        <v>0</v>
      </c>
      <c r="J38" s="46">
        <v>1.56</v>
      </c>
      <c r="K38" s="46">
        <v>62.09</v>
      </c>
      <c r="L38" s="46">
        <v>10.5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2.8</v>
      </c>
      <c r="X38">
        <v>0</v>
      </c>
      <c r="Y38">
        <v>0</v>
      </c>
      <c r="Z38">
        <v>20</v>
      </c>
      <c r="AA38">
        <v>158.47999999999999</v>
      </c>
      <c r="AB38">
        <v>7.7</v>
      </c>
      <c r="AC38">
        <v>0</v>
      </c>
      <c r="AD38">
        <v>0</v>
      </c>
      <c r="AE38">
        <v>0.87</v>
      </c>
      <c r="AF38">
        <v>25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53.59</v>
      </c>
      <c r="AN38">
        <v>4.8099999999999996</v>
      </c>
      <c r="AO38">
        <v>5.78</v>
      </c>
      <c r="AP38">
        <v>11.55</v>
      </c>
      <c r="AQ38">
        <v>50</v>
      </c>
      <c r="AR38">
        <v>8.18</v>
      </c>
      <c r="AS38">
        <v>1.56</v>
      </c>
      <c r="AT38">
        <v>100</v>
      </c>
      <c r="AU38">
        <v>192.52</v>
      </c>
      <c r="AV38">
        <v>6.74</v>
      </c>
      <c r="AW38">
        <v>10</v>
      </c>
      <c r="AX38">
        <v>0</v>
      </c>
      <c r="AY38">
        <v>18.29</v>
      </c>
      <c r="AZ38">
        <v>0</v>
      </c>
      <c r="BA38">
        <v>6.74</v>
      </c>
    </row>
    <row r="39" spans="1:53">
      <c r="A39" t="s">
        <v>312</v>
      </c>
      <c r="G39" t="s">
        <v>81</v>
      </c>
      <c r="H39" s="73">
        <v>193.39000000000001</v>
      </c>
      <c r="I39" s="46">
        <v>0</v>
      </c>
      <c r="J39" s="46">
        <v>1.56</v>
      </c>
      <c r="K39" s="46">
        <v>62.09</v>
      </c>
      <c r="L39" s="46">
        <v>11.02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3.32</v>
      </c>
      <c r="X39">
        <v>0</v>
      </c>
      <c r="Y39">
        <v>0</v>
      </c>
      <c r="Z39">
        <v>20</v>
      </c>
      <c r="AA39">
        <v>158.47999999999999</v>
      </c>
      <c r="AB39">
        <v>7.7</v>
      </c>
      <c r="AC39">
        <v>0</v>
      </c>
      <c r="AD39">
        <v>0</v>
      </c>
      <c r="AE39">
        <v>0.87</v>
      </c>
      <c r="AF39">
        <v>25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53.59</v>
      </c>
      <c r="AN39">
        <v>4.8099999999999996</v>
      </c>
      <c r="AO39">
        <v>5.78</v>
      </c>
      <c r="AP39">
        <v>11.55</v>
      </c>
      <c r="AQ39">
        <v>50</v>
      </c>
      <c r="AR39">
        <v>8.18</v>
      </c>
      <c r="AS39">
        <v>1.56</v>
      </c>
      <c r="AT39">
        <v>100</v>
      </c>
      <c r="AU39">
        <v>192.52</v>
      </c>
      <c r="AV39">
        <v>6.74</v>
      </c>
      <c r="AW39">
        <v>0</v>
      </c>
      <c r="AX39">
        <v>0</v>
      </c>
      <c r="AY39">
        <v>18.29</v>
      </c>
      <c r="AZ39">
        <v>0</v>
      </c>
      <c r="BA39">
        <v>6.74</v>
      </c>
    </row>
    <row r="40" spans="1:53">
      <c r="A40" t="s">
        <v>329</v>
      </c>
      <c r="G40" t="s">
        <v>82</v>
      </c>
      <c r="H40" s="73">
        <v>193.39000000000001</v>
      </c>
      <c r="I40" s="46">
        <v>0</v>
      </c>
      <c r="J40" s="46">
        <v>1.56</v>
      </c>
      <c r="K40" s="46">
        <v>62.09</v>
      </c>
      <c r="L40" s="46">
        <v>10.870000000000001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3.17</v>
      </c>
      <c r="X40">
        <v>0</v>
      </c>
      <c r="Y40">
        <v>0</v>
      </c>
      <c r="Z40">
        <v>20</v>
      </c>
      <c r="AA40">
        <v>158.47999999999999</v>
      </c>
      <c r="AB40">
        <v>7.7</v>
      </c>
      <c r="AC40">
        <v>0</v>
      </c>
      <c r="AD40">
        <v>0</v>
      </c>
      <c r="AE40">
        <v>0.87</v>
      </c>
      <c r="AF40">
        <v>25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53.59</v>
      </c>
      <c r="AN40">
        <v>4.8099999999999996</v>
      </c>
      <c r="AO40">
        <v>5.78</v>
      </c>
      <c r="AP40">
        <v>11.55</v>
      </c>
      <c r="AQ40">
        <v>50</v>
      </c>
      <c r="AR40">
        <v>8.18</v>
      </c>
      <c r="AS40">
        <v>1.56</v>
      </c>
      <c r="AT40">
        <v>100</v>
      </c>
      <c r="AU40">
        <v>192.52</v>
      </c>
      <c r="AV40">
        <v>6.74</v>
      </c>
      <c r="AW40">
        <v>0</v>
      </c>
      <c r="AX40">
        <v>0</v>
      </c>
      <c r="AY40">
        <v>18.29</v>
      </c>
      <c r="AZ40">
        <v>0</v>
      </c>
      <c r="BA40">
        <v>6.74</v>
      </c>
    </row>
    <row r="41" spans="1:53">
      <c r="A41" t="s">
        <v>330</v>
      </c>
      <c r="G41" t="s">
        <v>83</v>
      </c>
      <c r="H41" s="73">
        <v>193.39000000000001</v>
      </c>
      <c r="I41" s="46">
        <v>0</v>
      </c>
      <c r="J41" s="46">
        <v>1.56</v>
      </c>
      <c r="K41" s="46">
        <v>62.09</v>
      </c>
      <c r="L41" s="46">
        <v>11.280000000000001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3.58</v>
      </c>
      <c r="X41">
        <v>0</v>
      </c>
      <c r="Y41">
        <v>0</v>
      </c>
      <c r="Z41">
        <v>20</v>
      </c>
      <c r="AA41">
        <v>158.47999999999999</v>
      </c>
      <c r="AB41">
        <v>7.7</v>
      </c>
      <c r="AC41">
        <v>0</v>
      </c>
      <c r="AD41">
        <v>0</v>
      </c>
      <c r="AE41">
        <v>0.87</v>
      </c>
      <c r="AF41">
        <v>25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53.59</v>
      </c>
      <c r="AN41">
        <v>4.8099999999999996</v>
      </c>
      <c r="AO41">
        <v>5.78</v>
      </c>
      <c r="AP41">
        <v>11.55</v>
      </c>
      <c r="AQ41">
        <v>50</v>
      </c>
      <c r="AR41">
        <v>8.18</v>
      </c>
      <c r="AS41">
        <v>1.56</v>
      </c>
      <c r="AT41">
        <v>100</v>
      </c>
      <c r="AU41">
        <v>192.52</v>
      </c>
      <c r="AV41">
        <v>6.74</v>
      </c>
      <c r="AW41">
        <v>0</v>
      </c>
      <c r="AX41">
        <v>0</v>
      </c>
      <c r="AY41">
        <v>18.29</v>
      </c>
      <c r="AZ41">
        <v>0</v>
      </c>
      <c r="BA41">
        <v>6.74</v>
      </c>
    </row>
    <row r="42" spans="1:53">
      <c r="A42" t="s">
        <v>331</v>
      </c>
      <c r="G42" t="s">
        <v>84</v>
      </c>
      <c r="H42" s="73">
        <v>193.39000000000001</v>
      </c>
      <c r="I42" s="46">
        <v>0</v>
      </c>
      <c r="J42" s="46">
        <v>1.56</v>
      </c>
      <c r="K42" s="46">
        <v>62.09</v>
      </c>
      <c r="L42" s="46">
        <v>12.350000000000001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4.6500000000000004</v>
      </c>
      <c r="X42">
        <v>0</v>
      </c>
      <c r="Y42">
        <v>0</v>
      </c>
      <c r="Z42">
        <v>20</v>
      </c>
      <c r="AA42">
        <v>158.47999999999999</v>
      </c>
      <c r="AB42">
        <v>7.7</v>
      </c>
      <c r="AC42">
        <v>0</v>
      </c>
      <c r="AD42">
        <v>0</v>
      </c>
      <c r="AE42">
        <v>0.87</v>
      </c>
      <c r="AF42">
        <v>25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53.59</v>
      </c>
      <c r="AN42">
        <v>4.8099999999999996</v>
      </c>
      <c r="AO42">
        <v>5.78</v>
      </c>
      <c r="AP42">
        <v>11.55</v>
      </c>
      <c r="AQ42">
        <v>50</v>
      </c>
      <c r="AR42">
        <v>8.18</v>
      </c>
      <c r="AS42">
        <v>1.56</v>
      </c>
      <c r="AT42">
        <v>100</v>
      </c>
      <c r="AU42">
        <v>192.52</v>
      </c>
      <c r="AV42">
        <v>6.74</v>
      </c>
      <c r="AW42">
        <v>0</v>
      </c>
      <c r="AX42">
        <v>0</v>
      </c>
      <c r="AY42">
        <v>18.29</v>
      </c>
      <c r="AZ42">
        <v>0</v>
      </c>
      <c r="BA42">
        <v>6.74</v>
      </c>
    </row>
    <row r="43" spans="1:53">
      <c r="A43" t="s">
        <v>337</v>
      </c>
      <c r="G43" t="s">
        <v>85</v>
      </c>
      <c r="H43" s="73">
        <v>193.39000000000001</v>
      </c>
      <c r="I43" s="46">
        <v>0</v>
      </c>
      <c r="J43" s="46">
        <v>1.56</v>
      </c>
      <c r="K43" s="46">
        <v>62.09</v>
      </c>
      <c r="L43" s="46">
        <v>12.719999999999999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5.0199999999999996</v>
      </c>
      <c r="X43">
        <v>0</v>
      </c>
      <c r="Y43">
        <v>0</v>
      </c>
      <c r="Z43">
        <v>20</v>
      </c>
      <c r="AA43">
        <v>158.47999999999999</v>
      </c>
      <c r="AB43">
        <v>7.7</v>
      </c>
      <c r="AC43">
        <v>0</v>
      </c>
      <c r="AD43">
        <v>0</v>
      </c>
      <c r="AE43">
        <v>0.87</v>
      </c>
      <c r="AF43">
        <v>25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53.59</v>
      </c>
      <c r="AN43">
        <v>4.8099999999999996</v>
      </c>
      <c r="AO43">
        <v>5.78</v>
      </c>
      <c r="AP43">
        <v>11.55</v>
      </c>
      <c r="AQ43">
        <v>50</v>
      </c>
      <c r="AR43">
        <v>8.18</v>
      </c>
      <c r="AS43">
        <v>1.56</v>
      </c>
      <c r="AT43">
        <v>100</v>
      </c>
      <c r="AU43">
        <v>192.52</v>
      </c>
      <c r="AV43">
        <v>6.74</v>
      </c>
      <c r="AW43">
        <v>0</v>
      </c>
      <c r="AX43">
        <v>0</v>
      </c>
      <c r="AY43">
        <v>18.29</v>
      </c>
      <c r="AZ43">
        <v>0</v>
      </c>
      <c r="BA43">
        <v>6.74</v>
      </c>
    </row>
    <row r="44" spans="1:53">
      <c r="A44" t="s">
        <v>339</v>
      </c>
      <c r="G44" t="s">
        <v>86</v>
      </c>
      <c r="H44" s="73">
        <v>193.39000000000001</v>
      </c>
      <c r="I44" s="46">
        <v>0</v>
      </c>
      <c r="J44" s="46">
        <v>1.56</v>
      </c>
      <c r="K44" s="46">
        <v>62.09</v>
      </c>
      <c r="L44" s="46">
        <v>13.11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5.41</v>
      </c>
      <c r="X44">
        <v>0</v>
      </c>
      <c r="Y44">
        <v>0</v>
      </c>
      <c r="Z44">
        <v>20</v>
      </c>
      <c r="AA44">
        <v>158.47999999999999</v>
      </c>
      <c r="AB44">
        <v>7.7</v>
      </c>
      <c r="AC44">
        <v>0</v>
      </c>
      <c r="AD44">
        <v>0</v>
      </c>
      <c r="AE44">
        <v>0.87</v>
      </c>
      <c r="AF44">
        <v>25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53.59</v>
      </c>
      <c r="AN44">
        <v>4.8099999999999996</v>
      </c>
      <c r="AO44">
        <v>5.78</v>
      </c>
      <c r="AP44">
        <v>11.55</v>
      </c>
      <c r="AQ44">
        <v>50</v>
      </c>
      <c r="AR44">
        <v>8.18</v>
      </c>
      <c r="AS44">
        <v>1.56</v>
      </c>
      <c r="AT44">
        <v>100</v>
      </c>
      <c r="AU44">
        <v>192.52</v>
      </c>
      <c r="AV44">
        <v>6.74</v>
      </c>
      <c r="AW44">
        <v>0</v>
      </c>
      <c r="AX44">
        <v>0</v>
      </c>
      <c r="AY44">
        <v>18.29</v>
      </c>
      <c r="AZ44">
        <v>0</v>
      </c>
      <c r="BA44">
        <v>6.74</v>
      </c>
    </row>
    <row r="45" spans="1:53">
      <c r="A45" t="s">
        <v>358</v>
      </c>
      <c r="G45" t="s">
        <v>87</v>
      </c>
      <c r="H45" s="73">
        <v>0.87</v>
      </c>
      <c r="I45" s="46">
        <v>0</v>
      </c>
      <c r="J45" s="46">
        <v>1.56</v>
      </c>
      <c r="K45" s="46">
        <v>91.83</v>
      </c>
      <c r="L45" s="46">
        <v>13.280000000000001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5.58</v>
      </c>
      <c r="X45">
        <v>0</v>
      </c>
      <c r="Y45">
        <v>0</v>
      </c>
      <c r="Z45">
        <v>20</v>
      </c>
      <c r="AA45">
        <v>158.47999999999999</v>
      </c>
      <c r="AB45">
        <v>7.7</v>
      </c>
      <c r="AC45">
        <v>3.37</v>
      </c>
      <c r="AD45">
        <v>3.37</v>
      </c>
      <c r="AE45">
        <v>0.87</v>
      </c>
      <c r="AF45">
        <v>25</v>
      </c>
      <c r="AG45">
        <v>3.75</v>
      </c>
      <c r="AH45">
        <v>19.25</v>
      </c>
      <c r="AI45">
        <v>0</v>
      </c>
      <c r="AJ45">
        <v>0</v>
      </c>
      <c r="AK45">
        <v>0</v>
      </c>
      <c r="AL45">
        <v>0</v>
      </c>
      <c r="AM45">
        <v>53.59</v>
      </c>
      <c r="AN45">
        <v>4.8099999999999996</v>
      </c>
      <c r="AO45">
        <v>5.78</v>
      </c>
      <c r="AP45">
        <v>11.55</v>
      </c>
      <c r="AQ45">
        <v>50</v>
      </c>
      <c r="AR45">
        <v>8.18</v>
      </c>
      <c r="AS45">
        <v>1.56</v>
      </c>
      <c r="AT45">
        <v>100</v>
      </c>
      <c r="AU45">
        <v>0</v>
      </c>
      <c r="AV45">
        <v>6.74</v>
      </c>
      <c r="AW45">
        <v>0</v>
      </c>
      <c r="AX45">
        <v>0</v>
      </c>
      <c r="AY45">
        <v>18.29</v>
      </c>
      <c r="AZ45">
        <v>0</v>
      </c>
      <c r="BA45">
        <v>6.74</v>
      </c>
    </row>
    <row r="46" spans="1:53">
      <c r="A46" t="s">
        <v>359</v>
      </c>
      <c r="G46" t="s">
        <v>88</v>
      </c>
      <c r="H46" s="73">
        <v>0.87</v>
      </c>
      <c r="I46" s="46">
        <v>0</v>
      </c>
      <c r="J46" s="46">
        <v>1.56</v>
      </c>
      <c r="K46" s="46">
        <v>91.83</v>
      </c>
      <c r="L46" s="46">
        <v>13.57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5.87</v>
      </c>
      <c r="X46">
        <v>0</v>
      </c>
      <c r="Y46">
        <v>0</v>
      </c>
      <c r="Z46">
        <v>20</v>
      </c>
      <c r="AA46">
        <v>158.47999999999999</v>
      </c>
      <c r="AB46">
        <v>7.7</v>
      </c>
      <c r="AC46">
        <v>3.37</v>
      </c>
      <c r="AD46">
        <v>3.37</v>
      </c>
      <c r="AE46">
        <v>0.87</v>
      </c>
      <c r="AF46">
        <v>25</v>
      </c>
      <c r="AG46">
        <v>3.75</v>
      </c>
      <c r="AH46">
        <v>19.25</v>
      </c>
      <c r="AI46">
        <v>0</v>
      </c>
      <c r="AJ46">
        <v>0</v>
      </c>
      <c r="AK46">
        <v>0</v>
      </c>
      <c r="AL46">
        <v>0</v>
      </c>
      <c r="AM46">
        <v>53.59</v>
      </c>
      <c r="AN46">
        <v>4.8099999999999996</v>
      </c>
      <c r="AO46">
        <v>5.78</v>
      </c>
      <c r="AP46">
        <v>11.55</v>
      </c>
      <c r="AQ46">
        <v>50</v>
      </c>
      <c r="AR46">
        <v>8.18</v>
      </c>
      <c r="AS46">
        <v>1.56</v>
      </c>
      <c r="AT46">
        <v>100</v>
      </c>
      <c r="AU46">
        <v>0</v>
      </c>
      <c r="AV46">
        <v>6.74</v>
      </c>
      <c r="AW46">
        <v>0</v>
      </c>
      <c r="AX46">
        <v>0</v>
      </c>
      <c r="AY46">
        <v>18.29</v>
      </c>
      <c r="AZ46">
        <v>0</v>
      </c>
      <c r="BA46">
        <v>6.74</v>
      </c>
    </row>
    <row r="47" spans="1:53">
      <c r="A47" t="s">
        <v>360</v>
      </c>
      <c r="G47" t="s">
        <v>89</v>
      </c>
      <c r="H47" s="73">
        <v>0.87</v>
      </c>
      <c r="I47" s="46">
        <v>0</v>
      </c>
      <c r="J47" s="46">
        <v>1.56</v>
      </c>
      <c r="K47" s="46">
        <v>91.74</v>
      </c>
      <c r="L47" s="46">
        <v>13.86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6.16</v>
      </c>
      <c r="X47">
        <v>0</v>
      </c>
      <c r="Y47">
        <v>0</v>
      </c>
      <c r="Z47">
        <v>20</v>
      </c>
      <c r="AA47">
        <v>158.47999999999999</v>
      </c>
      <c r="AB47">
        <v>7.7</v>
      </c>
      <c r="AC47">
        <v>3.37</v>
      </c>
      <c r="AD47">
        <v>3.37</v>
      </c>
      <c r="AE47">
        <v>0.87</v>
      </c>
      <c r="AF47">
        <v>25</v>
      </c>
      <c r="AG47">
        <v>3.66</v>
      </c>
      <c r="AH47">
        <v>19.25</v>
      </c>
      <c r="AI47">
        <v>0</v>
      </c>
      <c r="AJ47">
        <v>0</v>
      </c>
      <c r="AK47">
        <v>0</v>
      </c>
      <c r="AL47">
        <v>0</v>
      </c>
      <c r="AM47">
        <v>53.59</v>
      </c>
      <c r="AN47">
        <v>4.8099999999999996</v>
      </c>
      <c r="AO47">
        <v>5.78</v>
      </c>
      <c r="AP47">
        <v>11.55</v>
      </c>
      <c r="AQ47">
        <v>100</v>
      </c>
      <c r="AR47">
        <v>8.18</v>
      </c>
      <c r="AS47">
        <v>1.56</v>
      </c>
      <c r="AT47">
        <v>100</v>
      </c>
      <c r="AU47">
        <v>0</v>
      </c>
      <c r="AV47">
        <v>6.74</v>
      </c>
      <c r="AW47">
        <v>0</v>
      </c>
      <c r="AX47">
        <v>0</v>
      </c>
      <c r="AY47">
        <v>18.29</v>
      </c>
      <c r="AZ47">
        <v>0</v>
      </c>
      <c r="BA47">
        <v>6.74</v>
      </c>
    </row>
    <row r="48" spans="1:53">
      <c r="A48" t="s">
        <v>364</v>
      </c>
      <c r="G48" t="s">
        <v>90</v>
      </c>
      <c r="H48" s="73">
        <v>0.87</v>
      </c>
      <c r="I48" s="46">
        <v>0</v>
      </c>
      <c r="J48" s="46">
        <v>1.56</v>
      </c>
      <c r="K48" s="46">
        <v>91.74</v>
      </c>
      <c r="L48" s="46">
        <v>14.05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6.35</v>
      </c>
      <c r="X48">
        <v>0</v>
      </c>
      <c r="Y48">
        <v>0</v>
      </c>
      <c r="Z48">
        <v>20</v>
      </c>
      <c r="AA48">
        <v>158.47999999999999</v>
      </c>
      <c r="AB48">
        <v>7.7</v>
      </c>
      <c r="AC48">
        <v>3.37</v>
      </c>
      <c r="AD48">
        <v>3.37</v>
      </c>
      <c r="AE48">
        <v>0.87</v>
      </c>
      <c r="AF48">
        <v>25</v>
      </c>
      <c r="AG48">
        <v>3.66</v>
      </c>
      <c r="AH48">
        <v>19.25</v>
      </c>
      <c r="AI48">
        <v>0</v>
      </c>
      <c r="AJ48">
        <v>0</v>
      </c>
      <c r="AK48">
        <v>0</v>
      </c>
      <c r="AL48">
        <v>0</v>
      </c>
      <c r="AM48">
        <v>53.59</v>
      </c>
      <c r="AN48">
        <v>4.8099999999999996</v>
      </c>
      <c r="AO48">
        <v>5.78</v>
      </c>
      <c r="AP48">
        <v>11.55</v>
      </c>
      <c r="AQ48">
        <v>100</v>
      </c>
      <c r="AR48">
        <v>8.18</v>
      </c>
      <c r="AS48">
        <v>1.56</v>
      </c>
      <c r="AT48">
        <v>100</v>
      </c>
      <c r="AU48">
        <v>0</v>
      </c>
      <c r="AV48">
        <v>6.74</v>
      </c>
      <c r="AW48">
        <v>0</v>
      </c>
      <c r="AX48">
        <v>0</v>
      </c>
      <c r="AY48">
        <v>18.29</v>
      </c>
      <c r="AZ48">
        <v>0</v>
      </c>
      <c r="BA48">
        <v>6.74</v>
      </c>
    </row>
    <row r="49" spans="1:53">
      <c r="A49" t="s">
        <v>365</v>
      </c>
      <c r="G49" t="s">
        <v>91</v>
      </c>
      <c r="H49" s="73">
        <v>0.87</v>
      </c>
      <c r="I49" s="46">
        <v>0</v>
      </c>
      <c r="J49" s="46">
        <v>1.56</v>
      </c>
      <c r="K49" s="46">
        <v>91.74</v>
      </c>
      <c r="L49" s="46">
        <v>14.2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6.5</v>
      </c>
      <c r="X49">
        <v>0</v>
      </c>
      <c r="Y49">
        <v>0</v>
      </c>
      <c r="Z49">
        <v>20</v>
      </c>
      <c r="AA49">
        <v>158.47999999999999</v>
      </c>
      <c r="AB49">
        <v>7.7</v>
      </c>
      <c r="AC49">
        <v>3.37</v>
      </c>
      <c r="AD49">
        <v>3.37</v>
      </c>
      <c r="AE49">
        <v>0.87</v>
      </c>
      <c r="AF49">
        <v>25</v>
      </c>
      <c r="AG49">
        <v>3.66</v>
      </c>
      <c r="AH49">
        <v>19.25</v>
      </c>
      <c r="AI49">
        <v>0</v>
      </c>
      <c r="AJ49">
        <v>0</v>
      </c>
      <c r="AK49">
        <v>0</v>
      </c>
      <c r="AL49">
        <v>0</v>
      </c>
      <c r="AM49">
        <v>53.59</v>
      </c>
      <c r="AN49">
        <v>4.8099999999999996</v>
      </c>
      <c r="AO49">
        <v>5.78</v>
      </c>
      <c r="AP49">
        <v>11.55</v>
      </c>
      <c r="AQ49">
        <v>100</v>
      </c>
      <c r="AR49">
        <v>8.18</v>
      </c>
      <c r="AS49">
        <v>1.56</v>
      </c>
      <c r="AT49">
        <v>100</v>
      </c>
      <c r="AU49">
        <v>0</v>
      </c>
      <c r="AV49">
        <v>6.74</v>
      </c>
      <c r="AW49">
        <v>0</v>
      </c>
      <c r="AX49">
        <v>0</v>
      </c>
      <c r="AY49">
        <v>18.29</v>
      </c>
      <c r="AZ49">
        <v>0</v>
      </c>
      <c r="BA49">
        <v>6.74</v>
      </c>
    </row>
    <row r="50" spans="1:53">
      <c r="A50" t="s">
        <v>366</v>
      </c>
      <c r="G50" t="s">
        <v>92</v>
      </c>
      <c r="H50" s="73">
        <v>0.87</v>
      </c>
      <c r="I50" s="46">
        <v>0</v>
      </c>
      <c r="J50" s="46">
        <v>1.56</v>
      </c>
      <c r="K50" s="46">
        <v>91.74</v>
      </c>
      <c r="L50" s="46">
        <v>14.34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6.64</v>
      </c>
      <c r="X50">
        <v>0</v>
      </c>
      <c r="Y50">
        <v>0</v>
      </c>
      <c r="Z50">
        <v>20</v>
      </c>
      <c r="AA50">
        <v>158.47999999999999</v>
      </c>
      <c r="AB50">
        <v>7.7</v>
      </c>
      <c r="AC50">
        <v>3.37</v>
      </c>
      <c r="AD50">
        <v>3.37</v>
      </c>
      <c r="AE50">
        <v>0.87</v>
      </c>
      <c r="AF50">
        <v>25</v>
      </c>
      <c r="AG50">
        <v>3.66</v>
      </c>
      <c r="AH50">
        <v>19.25</v>
      </c>
      <c r="AI50">
        <v>0</v>
      </c>
      <c r="AJ50">
        <v>0</v>
      </c>
      <c r="AK50">
        <v>0</v>
      </c>
      <c r="AL50">
        <v>0</v>
      </c>
      <c r="AM50">
        <v>53.59</v>
      </c>
      <c r="AN50">
        <v>4.8099999999999996</v>
      </c>
      <c r="AO50">
        <v>5.78</v>
      </c>
      <c r="AP50">
        <v>11.55</v>
      </c>
      <c r="AQ50">
        <v>100</v>
      </c>
      <c r="AR50">
        <v>8.18</v>
      </c>
      <c r="AS50">
        <v>1.56</v>
      </c>
      <c r="AT50">
        <v>100</v>
      </c>
      <c r="AU50">
        <v>0</v>
      </c>
      <c r="AV50">
        <v>6.74</v>
      </c>
      <c r="AW50">
        <v>0</v>
      </c>
      <c r="AX50">
        <v>0</v>
      </c>
      <c r="AY50">
        <v>18.29</v>
      </c>
      <c r="AZ50">
        <v>0</v>
      </c>
      <c r="BA50">
        <v>6.74</v>
      </c>
    </row>
    <row r="51" spans="1:53">
      <c r="A51" t="s">
        <v>367</v>
      </c>
      <c r="G51" t="s">
        <v>93</v>
      </c>
      <c r="H51" s="73">
        <v>0.87</v>
      </c>
      <c r="I51" s="46">
        <v>0</v>
      </c>
      <c r="J51" s="46">
        <v>1.56</v>
      </c>
      <c r="K51" s="46">
        <v>91.45</v>
      </c>
      <c r="L51" s="46">
        <v>14.440000000000001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6.74</v>
      </c>
      <c r="X51">
        <v>0</v>
      </c>
      <c r="Y51">
        <v>0</v>
      </c>
      <c r="Z51">
        <v>20</v>
      </c>
      <c r="AA51">
        <v>158.47999999999999</v>
      </c>
      <c r="AB51">
        <v>7.7</v>
      </c>
      <c r="AC51">
        <v>3.37</v>
      </c>
      <c r="AD51">
        <v>3.37</v>
      </c>
      <c r="AE51">
        <v>0.87</v>
      </c>
      <c r="AF51">
        <v>25</v>
      </c>
      <c r="AG51">
        <v>3.37</v>
      </c>
      <c r="AH51">
        <v>19.25</v>
      </c>
      <c r="AI51">
        <v>0</v>
      </c>
      <c r="AJ51">
        <v>0</v>
      </c>
      <c r="AK51">
        <v>0</v>
      </c>
      <c r="AL51">
        <v>0</v>
      </c>
      <c r="AM51">
        <v>53.59</v>
      </c>
      <c r="AN51">
        <v>4.8099999999999996</v>
      </c>
      <c r="AO51">
        <v>5.78</v>
      </c>
      <c r="AP51">
        <v>11.55</v>
      </c>
      <c r="AQ51">
        <v>100</v>
      </c>
      <c r="AR51">
        <v>8.18</v>
      </c>
      <c r="AS51">
        <v>1.56</v>
      </c>
      <c r="AT51">
        <v>100</v>
      </c>
      <c r="AU51">
        <v>0</v>
      </c>
      <c r="AV51">
        <v>6.74</v>
      </c>
      <c r="AW51">
        <v>0</v>
      </c>
      <c r="AX51">
        <v>0</v>
      </c>
      <c r="AY51">
        <v>18.29</v>
      </c>
      <c r="AZ51">
        <v>0</v>
      </c>
      <c r="BA51">
        <v>6.74</v>
      </c>
    </row>
    <row r="52" spans="1:53">
      <c r="A52" t="s">
        <v>368</v>
      </c>
      <c r="G52" t="s">
        <v>94</v>
      </c>
      <c r="H52" s="73">
        <v>0.87</v>
      </c>
      <c r="I52" s="46">
        <v>0</v>
      </c>
      <c r="J52" s="46">
        <v>1.56</v>
      </c>
      <c r="K52" s="46">
        <v>91.45</v>
      </c>
      <c r="L52" s="46">
        <v>14.629999999999999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6.93</v>
      </c>
      <c r="X52">
        <v>0</v>
      </c>
      <c r="Y52">
        <v>0</v>
      </c>
      <c r="Z52">
        <v>20</v>
      </c>
      <c r="AA52">
        <v>158.47999999999999</v>
      </c>
      <c r="AB52">
        <v>7.7</v>
      </c>
      <c r="AC52">
        <v>3.37</v>
      </c>
      <c r="AD52">
        <v>3.37</v>
      </c>
      <c r="AE52">
        <v>0.87</v>
      </c>
      <c r="AF52">
        <v>25</v>
      </c>
      <c r="AG52">
        <v>3.37</v>
      </c>
      <c r="AH52">
        <v>19.25</v>
      </c>
      <c r="AI52">
        <v>0</v>
      </c>
      <c r="AJ52">
        <v>0</v>
      </c>
      <c r="AK52">
        <v>0</v>
      </c>
      <c r="AL52">
        <v>0</v>
      </c>
      <c r="AM52">
        <v>53.59</v>
      </c>
      <c r="AN52">
        <v>4.8099999999999996</v>
      </c>
      <c r="AO52">
        <v>5.78</v>
      </c>
      <c r="AP52">
        <v>11.55</v>
      </c>
      <c r="AQ52">
        <v>100</v>
      </c>
      <c r="AR52">
        <v>8.18</v>
      </c>
      <c r="AS52">
        <v>1.56</v>
      </c>
      <c r="AT52">
        <v>100</v>
      </c>
      <c r="AU52">
        <v>0</v>
      </c>
      <c r="AV52">
        <v>6.74</v>
      </c>
      <c r="AW52">
        <v>0</v>
      </c>
      <c r="AX52">
        <v>0</v>
      </c>
      <c r="AY52">
        <v>18.29</v>
      </c>
      <c r="AZ52">
        <v>0</v>
      </c>
      <c r="BA52">
        <v>6.74</v>
      </c>
    </row>
    <row r="53" spans="1:53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91.45</v>
      </c>
      <c r="L53" s="46">
        <v>14.780000000000001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7.08</v>
      </c>
      <c r="X53">
        <v>0</v>
      </c>
      <c r="Y53">
        <v>0</v>
      </c>
      <c r="Z53">
        <v>20</v>
      </c>
      <c r="AA53">
        <v>158.47999999999999</v>
      </c>
      <c r="AB53">
        <v>7.7</v>
      </c>
      <c r="AC53">
        <v>3.37</v>
      </c>
      <c r="AD53">
        <v>3.37</v>
      </c>
      <c r="AE53">
        <v>0.87</v>
      </c>
      <c r="AF53">
        <v>25</v>
      </c>
      <c r="AG53">
        <v>3.37</v>
      </c>
      <c r="AH53">
        <v>19.25</v>
      </c>
      <c r="AI53">
        <v>0</v>
      </c>
      <c r="AJ53">
        <v>0</v>
      </c>
      <c r="AK53">
        <v>0</v>
      </c>
      <c r="AL53">
        <v>0</v>
      </c>
      <c r="AM53">
        <v>53.59</v>
      </c>
      <c r="AN53">
        <v>4.8099999999999996</v>
      </c>
      <c r="AO53">
        <v>5.78</v>
      </c>
      <c r="AP53">
        <v>11.55</v>
      </c>
      <c r="AQ53">
        <v>100</v>
      </c>
      <c r="AR53">
        <v>8.18</v>
      </c>
      <c r="AS53">
        <v>1.56</v>
      </c>
      <c r="AT53">
        <v>100</v>
      </c>
      <c r="AU53">
        <v>0</v>
      </c>
      <c r="AV53">
        <v>6.74</v>
      </c>
      <c r="AW53">
        <v>0</v>
      </c>
      <c r="AX53">
        <v>0</v>
      </c>
      <c r="AY53">
        <v>18.29</v>
      </c>
      <c r="AZ53">
        <v>0</v>
      </c>
      <c r="BA53">
        <v>6.74</v>
      </c>
    </row>
    <row r="54" spans="1:53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91.45</v>
      </c>
      <c r="L54" s="46">
        <v>14.969999999999999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7.27</v>
      </c>
      <c r="X54">
        <v>0</v>
      </c>
      <c r="Y54">
        <v>0</v>
      </c>
      <c r="Z54">
        <v>20</v>
      </c>
      <c r="AA54">
        <v>158.47999999999999</v>
      </c>
      <c r="AB54">
        <v>7.7</v>
      </c>
      <c r="AC54">
        <v>3.37</v>
      </c>
      <c r="AD54">
        <v>3.37</v>
      </c>
      <c r="AE54">
        <v>0.87</v>
      </c>
      <c r="AF54">
        <v>25</v>
      </c>
      <c r="AG54">
        <v>3.37</v>
      </c>
      <c r="AH54">
        <v>19.25</v>
      </c>
      <c r="AI54">
        <v>0</v>
      </c>
      <c r="AJ54">
        <v>0</v>
      </c>
      <c r="AK54">
        <v>0</v>
      </c>
      <c r="AL54">
        <v>0</v>
      </c>
      <c r="AM54">
        <v>53.59</v>
      </c>
      <c r="AN54">
        <v>4.8099999999999996</v>
      </c>
      <c r="AO54">
        <v>5.78</v>
      </c>
      <c r="AP54">
        <v>11.55</v>
      </c>
      <c r="AQ54">
        <v>100</v>
      </c>
      <c r="AR54">
        <v>8.18</v>
      </c>
      <c r="AS54">
        <v>1.56</v>
      </c>
      <c r="AT54">
        <v>100</v>
      </c>
      <c r="AU54">
        <v>0</v>
      </c>
      <c r="AV54">
        <v>6.74</v>
      </c>
      <c r="AW54">
        <v>0</v>
      </c>
      <c r="AX54">
        <v>0</v>
      </c>
      <c r="AY54">
        <v>18.29</v>
      </c>
      <c r="AZ54">
        <v>0</v>
      </c>
      <c r="BA54">
        <v>6.74</v>
      </c>
    </row>
    <row r="55" spans="1:53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91.45</v>
      </c>
      <c r="L55" s="46">
        <v>15.06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7.36</v>
      </c>
      <c r="X55">
        <v>0</v>
      </c>
      <c r="Y55">
        <v>0</v>
      </c>
      <c r="Z55">
        <v>20</v>
      </c>
      <c r="AA55">
        <v>158.47999999999999</v>
      </c>
      <c r="AB55">
        <v>7.7</v>
      </c>
      <c r="AC55">
        <v>3.37</v>
      </c>
      <c r="AD55">
        <v>3.37</v>
      </c>
      <c r="AE55">
        <v>0.87</v>
      </c>
      <c r="AF55">
        <v>25</v>
      </c>
      <c r="AG55">
        <v>3.37</v>
      </c>
      <c r="AH55">
        <v>19.25</v>
      </c>
      <c r="AI55">
        <v>0</v>
      </c>
      <c r="AJ55">
        <v>0</v>
      </c>
      <c r="AK55">
        <v>0</v>
      </c>
      <c r="AL55">
        <v>0</v>
      </c>
      <c r="AM55">
        <v>53.59</v>
      </c>
      <c r="AN55">
        <v>4.8099999999999996</v>
      </c>
      <c r="AO55">
        <v>5.78</v>
      </c>
      <c r="AP55">
        <v>11.55</v>
      </c>
      <c r="AQ55">
        <v>100</v>
      </c>
      <c r="AR55">
        <v>8.18</v>
      </c>
      <c r="AS55">
        <v>1.56</v>
      </c>
      <c r="AT55">
        <v>100</v>
      </c>
      <c r="AU55">
        <v>0</v>
      </c>
      <c r="AV55">
        <v>6.74</v>
      </c>
      <c r="AW55">
        <v>0</v>
      </c>
      <c r="AX55">
        <v>0</v>
      </c>
      <c r="AY55">
        <v>18.29</v>
      </c>
      <c r="AZ55">
        <v>0</v>
      </c>
      <c r="BA55">
        <v>6.74</v>
      </c>
    </row>
    <row r="56" spans="1:53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91.45</v>
      </c>
      <c r="L56" s="46">
        <v>15.21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7.51</v>
      </c>
      <c r="X56">
        <v>0</v>
      </c>
      <c r="Y56">
        <v>0</v>
      </c>
      <c r="Z56">
        <v>20</v>
      </c>
      <c r="AA56">
        <v>158.47999999999999</v>
      </c>
      <c r="AB56">
        <v>7.7</v>
      </c>
      <c r="AC56">
        <v>3.37</v>
      </c>
      <c r="AD56">
        <v>3.37</v>
      </c>
      <c r="AE56">
        <v>0.87</v>
      </c>
      <c r="AF56">
        <v>25</v>
      </c>
      <c r="AG56">
        <v>3.37</v>
      </c>
      <c r="AH56">
        <v>19.25</v>
      </c>
      <c r="AI56">
        <v>0</v>
      </c>
      <c r="AJ56">
        <v>0</v>
      </c>
      <c r="AK56">
        <v>0</v>
      </c>
      <c r="AL56">
        <v>0</v>
      </c>
      <c r="AM56">
        <v>53.59</v>
      </c>
      <c r="AN56">
        <v>4.8099999999999996</v>
      </c>
      <c r="AO56">
        <v>5.78</v>
      </c>
      <c r="AP56">
        <v>11.55</v>
      </c>
      <c r="AQ56">
        <v>100</v>
      </c>
      <c r="AR56">
        <v>8.18</v>
      </c>
      <c r="AS56">
        <v>1.56</v>
      </c>
      <c r="AT56">
        <v>100</v>
      </c>
      <c r="AU56">
        <v>0</v>
      </c>
      <c r="AV56">
        <v>6.74</v>
      </c>
      <c r="AW56">
        <v>0</v>
      </c>
      <c r="AX56">
        <v>0</v>
      </c>
      <c r="AY56">
        <v>18.29</v>
      </c>
      <c r="AZ56">
        <v>0</v>
      </c>
      <c r="BA56">
        <v>6.74</v>
      </c>
    </row>
    <row r="57" spans="1:53">
      <c r="G57" t="s">
        <v>99</v>
      </c>
      <c r="H57" s="73">
        <v>0.87</v>
      </c>
      <c r="I57" s="46">
        <v>0</v>
      </c>
      <c r="J57" s="46">
        <v>1.56</v>
      </c>
      <c r="K57" s="46">
        <v>91.45</v>
      </c>
      <c r="L57" s="46">
        <v>15.02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7.32</v>
      </c>
      <c r="X57">
        <v>0</v>
      </c>
      <c r="Y57">
        <v>0</v>
      </c>
      <c r="Z57">
        <v>20</v>
      </c>
      <c r="AA57">
        <v>158.47999999999999</v>
      </c>
      <c r="AB57">
        <v>7.7</v>
      </c>
      <c r="AC57">
        <v>3.37</v>
      </c>
      <c r="AD57">
        <v>3.37</v>
      </c>
      <c r="AE57">
        <v>0.87</v>
      </c>
      <c r="AF57">
        <v>25</v>
      </c>
      <c r="AG57">
        <v>3.37</v>
      </c>
      <c r="AH57">
        <v>19.25</v>
      </c>
      <c r="AI57">
        <v>0</v>
      </c>
      <c r="AJ57">
        <v>0</v>
      </c>
      <c r="AK57">
        <v>0</v>
      </c>
      <c r="AL57">
        <v>0</v>
      </c>
      <c r="AM57">
        <v>53.59</v>
      </c>
      <c r="AN57">
        <v>4.8099999999999996</v>
      </c>
      <c r="AO57">
        <v>5.78</v>
      </c>
      <c r="AP57">
        <v>11.55</v>
      </c>
      <c r="AQ57">
        <v>100</v>
      </c>
      <c r="AR57">
        <v>8.18</v>
      </c>
      <c r="AS57">
        <v>1.56</v>
      </c>
      <c r="AT57">
        <v>100</v>
      </c>
      <c r="AU57">
        <v>0</v>
      </c>
      <c r="AV57">
        <v>6.74</v>
      </c>
      <c r="AW57">
        <v>0</v>
      </c>
      <c r="AX57">
        <v>0</v>
      </c>
      <c r="AY57">
        <v>18.29</v>
      </c>
      <c r="AZ57">
        <v>0</v>
      </c>
      <c r="BA57">
        <v>6.74</v>
      </c>
    </row>
    <row r="58" spans="1:53">
      <c r="G58" t="s">
        <v>100</v>
      </c>
      <c r="H58" s="73">
        <v>0.87</v>
      </c>
      <c r="I58" s="46">
        <v>0</v>
      </c>
      <c r="J58" s="46">
        <v>1.56</v>
      </c>
      <c r="K58" s="46">
        <v>91.45</v>
      </c>
      <c r="L58" s="46">
        <v>14.82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7.12</v>
      </c>
      <c r="X58">
        <v>0</v>
      </c>
      <c r="Y58">
        <v>0</v>
      </c>
      <c r="Z58">
        <v>20</v>
      </c>
      <c r="AA58">
        <v>158.47999999999999</v>
      </c>
      <c r="AB58">
        <v>7.7</v>
      </c>
      <c r="AC58">
        <v>3.37</v>
      </c>
      <c r="AD58">
        <v>3.37</v>
      </c>
      <c r="AE58">
        <v>0.87</v>
      </c>
      <c r="AF58">
        <v>25</v>
      </c>
      <c r="AG58">
        <v>3.37</v>
      </c>
      <c r="AH58">
        <v>19.25</v>
      </c>
      <c r="AI58">
        <v>0</v>
      </c>
      <c r="AJ58">
        <v>0</v>
      </c>
      <c r="AK58">
        <v>0</v>
      </c>
      <c r="AL58">
        <v>0</v>
      </c>
      <c r="AM58">
        <v>53.59</v>
      </c>
      <c r="AN58">
        <v>4.8099999999999996</v>
      </c>
      <c r="AO58">
        <v>5.78</v>
      </c>
      <c r="AP58">
        <v>11.55</v>
      </c>
      <c r="AQ58">
        <v>100</v>
      </c>
      <c r="AR58">
        <v>8.18</v>
      </c>
      <c r="AS58">
        <v>1.56</v>
      </c>
      <c r="AT58">
        <v>100</v>
      </c>
      <c r="AU58">
        <v>0</v>
      </c>
      <c r="AV58">
        <v>6.74</v>
      </c>
      <c r="AW58">
        <v>0</v>
      </c>
      <c r="AX58">
        <v>0</v>
      </c>
      <c r="AY58">
        <v>18.29</v>
      </c>
      <c r="AZ58">
        <v>0</v>
      </c>
      <c r="BA58">
        <v>6.74</v>
      </c>
    </row>
    <row r="59" spans="1:53">
      <c r="G59" t="s">
        <v>101</v>
      </c>
      <c r="H59" s="73">
        <v>0.87</v>
      </c>
      <c r="I59" s="46">
        <v>0</v>
      </c>
      <c r="J59" s="46">
        <v>1.56</v>
      </c>
      <c r="K59" s="46">
        <v>115.03000000000002</v>
      </c>
      <c r="L59" s="46">
        <v>14.49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6.79</v>
      </c>
      <c r="X59">
        <v>0</v>
      </c>
      <c r="Y59">
        <v>0</v>
      </c>
      <c r="Z59">
        <v>20</v>
      </c>
      <c r="AA59">
        <v>158.47999999999999</v>
      </c>
      <c r="AB59">
        <v>7.7</v>
      </c>
      <c r="AC59">
        <v>3.37</v>
      </c>
      <c r="AD59">
        <v>3.37</v>
      </c>
      <c r="AE59">
        <v>0.87</v>
      </c>
      <c r="AF59">
        <v>25</v>
      </c>
      <c r="AG59">
        <v>3.27</v>
      </c>
      <c r="AH59">
        <v>19.25</v>
      </c>
      <c r="AI59">
        <v>0</v>
      </c>
      <c r="AJ59">
        <v>14.05</v>
      </c>
      <c r="AK59">
        <v>9.6300000000000008</v>
      </c>
      <c r="AL59">
        <v>0</v>
      </c>
      <c r="AM59">
        <v>53.59</v>
      </c>
      <c r="AN59">
        <v>4.8099999999999996</v>
      </c>
      <c r="AO59">
        <v>5.78</v>
      </c>
      <c r="AP59">
        <v>11.55</v>
      </c>
      <c r="AQ59">
        <v>100</v>
      </c>
      <c r="AR59">
        <v>8.18</v>
      </c>
      <c r="AS59">
        <v>1.56</v>
      </c>
      <c r="AT59">
        <v>100</v>
      </c>
      <c r="AU59">
        <v>0</v>
      </c>
      <c r="AV59">
        <v>6.74</v>
      </c>
      <c r="AW59">
        <v>0</v>
      </c>
      <c r="AX59">
        <v>0</v>
      </c>
      <c r="AY59">
        <v>18.29</v>
      </c>
      <c r="AZ59">
        <v>0</v>
      </c>
      <c r="BA59">
        <v>6.74</v>
      </c>
    </row>
    <row r="60" spans="1:53">
      <c r="G60" t="s">
        <v>102</v>
      </c>
      <c r="H60" s="73">
        <v>0.87</v>
      </c>
      <c r="I60" s="46">
        <v>0</v>
      </c>
      <c r="J60" s="46">
        <v>1.56</v>
      </c>
      <c r="K60" s="46">
        <v>115.03000000000002</v>
      </c>
      <c r="L60" s="46">
        <v>14.33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6.63</v>
      </c>
      <c r="X60">
        <v>0</v>
      </c>
      <c r="Y60">
        <v>0</v>
      </c>
      <c r="Z60">
        <v>20</v>
      </c>
      <c r="AA60">
        <v>158.47999999999999</v>
      </c>
      <c r="AB60">
        <v>7.7</v>
      </c>
      <c r="AC60">
        <v>3.37</v>
      </c>
      <c r="AD60">
        <v>3.37</v>
      </c>
      <c r="AE60">
        <v>0.87</v>
      </c>
      <c r="AF60">
        <v>25</v>
      </c>
      <c r="AG60">
        <v>3.27</v>
      </c>
      <c r="AH60">
        <v>19.25</v>
      </c>
      <c r="AI60">
        <v>0</v>
      </c>
      <c r="AJ60">
        <v>14.05</v>
      </c>
      <c r="AK60">
        <v>9.6300000000000008</v>
      </c>
      <c r="AL60">
        <v>0</v>
      </c>
      <c r="AM60">
        <v>53.59</v>
      </c>
      <c r="AN60">
        <v>4.8099999999999996</v>
      </c>
      <c r="AO60">
        <v>5.78</v>
      </c>
      <c r="AP60">
        <v>11.55</v>
      </c>
      <c r="AQ60">
        <v>100</v>
      </c>
      <c r="AR60">
        <v>8.18</v>
      </c>
      <c r="AS60">
        <v>1.56</v>
      </c>
      <c r="AT60">
        <v>100</v>
      </c>
      <c r="AU60">
        <v>0</v>
      </c>
      <c r="AV60">
        <v>6.74</v>
      </c>
      <c r="AW60">
        <v>0</v>
      </c>
      <c r="AX60">
        <v>0</v>
      </c>
      <c r="AY60">
        <v>18.29</v>
      </c>
      <c r="AZ60">
        <v>0</v>
      </c>
      <c r="BA60">
        <v>6.74</v>
      </c>
    </row>
    <row r="61" spans="1:53">
      <c r="G61" t="s">
        <v>103</v>
      </c>
      <c r="H61" s="73">
        <v>0.87</v>
      </c>
      <c r="I61" s="46">
        <v>0</v>
      </c>
      <c r="J61" s="46">
        <v>1.56</v>
      </c>
      <c r="K61" s="46">
        <v>115.03000000000002</v>
      </c>
      <c r="L61" s="46">
        <v>14.05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6.35</v>
      </c>
      <c r="X61">
        <v>0</v>
      </c>
      <c r="Y61">
        <v>0</v>
      </c>
      <c r="Z61">
        <v>20</v>
      </c>
      <c r="AA61">
        <v>158.47999999999999</v>
      </c>
      <c r="AB61">
        <v>7.7</v>
      </c>
      <c r="AC61">
        <v>3.37</v>
      </c>
      <c r="AD61">
        <v>3.37</v>
      </c>
      <c r="AE61">
        <v>0.87</v>
      </c>
      <c r="AF61">
        <v>25</v>
      </c>
      <c r="AG61">
        <v>3.27</v>
      </c>
      <c r="AH61">
        <v>19.25</v>
      </c>
      <c r="AI61">
        <v>0</v>
      </c>
      <c r="AJ61">
        <v>14.05</v>
      </c>
      <c r="AK61">
        <v>9.6300000000000008</v>
      </c>
      <c r="AL61">
        <v>0</v>
      </c>
      <c r="AM61">
        <v>53.59</v>
      </c>
      <c r="AN61">
        <v>4.8099999999999996</v>
      </c>
      <c r="AO61">
        <v>5.78</v>
      </c>
      <c r="AP61">
        <v>11.55</v>
      </c>
      <c r="AQ61">
        <v>100</v>
      </c>
      <c r="AR61">
        <v>8.18</v>
      </c>
      <c r="AS61">
        <v>1.56</v>
      </c>
      <c r="AT61">
        <v>100</v>
      </c>
      <c r="AU61">
        <v>0</v>
      </c>
      <c r="AV61">
        <v>6.74</v>
      </c>
      <c r="AW61">
        <v>0</v>
      </c>
      <c r="AX61">
        <v>0</v>
      </c>
      <c r="AY61">
        <v>18.29</v>
      </c>
      <c r="AZ61">
        <v>0</v>
      </c>
      <c r="BA61">
        <v>6.74</v>
      </c>
    </row>
    <row r="62" spans="1:53">
      <c r="G62" t="s">
        <v>104</v>
      </c>
      <c r="H62" s="73">
        <v>0.87</v>
      </c>
      <c r="I62" s="46">
        <v>0</v>
      </c>
      <c r="J62" s="46">
        <v>1.56</v>
      </c>
      <c r="K62" s="46">
        <v>115.03000000000002</v>
      </c>
      <c r="L62" s="46">
        <v>13.76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6.06</v>
      </c>
      <c r="X62">
        <v>0</v>
      </c>
      <c r="Y62">
        <v>0</v>
      </c>
      <c r="Z62">
        <v>20</v>
      </c>
      <c r="AA62">
        <v>158.47999999999999</v>
      </c>
      <c r="AB62">
        <v>7.7</v>
      </c>
      <c r="AC62">
        <v>3.37</v>
      </c>
      <c r="AD62">
        <v>3.37</v>
      </c>
      <c r="AE62">
        <v>0.87</v>
      </c>
      <c r="AF62">
        <v>25</v>
      </c>
      <c r="AG62">
        <v>3.27</v>
      </c>
      <c r="AH62">
        <v>19.25</v>
      </c>
      <c r="AI62">
        <v>0</v>
      </c>
      <c r="AJ62">
        <v>14.05</v>
      </c>
      <c r="AK62">
        <v>9.6300000000000008</v>
      </c>
      <c r="AL62">
        <v>0</v>
      </c>
      <c r="AM62">
        <v>53.59</v>
      </c>
      <c r="AN62">
        <v>4.8099999999999996</v>
      </c>
      <c r="AO62">
        <v>5.78</v>
      </c>
      <c r="AP62">
        <v>11.55</v>
      </c>
      <c r="AQ62">
        <v>100</v>
      </c>
      <c r="AR62">
        <v>8.18</v>
      </c>
      <c r="AS62">
        <v>1.56</v>
      </c>
      <c r="AT62">
        <v>100</v>
      </c>
      <c r="AU62">
        <v>0</v>
      </c>
      <c r="AV62">
        <v>6.74</v>
      </c>
      <c r="AW62">
        <v>0</v>
      </c>
      <c r="AX62">
        <v>0</v>
      </c>
      <c r="AY62">
        <v>18.29</v>
      </c>
      <c r="AZ62">
        <v>0</v>
      </c>
      <c r="BA62">
        <v>6.74</v>
      </c>
    </row>
    <row r="63" spans="1:53">
      <c r="G63" t="s">
        <v>105</v>
      </c>
      <c r="H63" s="73">
        <v>0.67</v>
      </c>
      <c r="I63" s="46">
        <v>0</v>
      </c>
      <c r="J63" s="46">
        <v>1.56</v>
      </c>
      <c r="K63" s="46">
        <v>91.45</v>
      </c>
      <c r="L63" s="46">
        <v>13.190000000000001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5.49</v>
      </c>
      <c r="X63">
        <v>0</v>
      </c>
      <c r="Y63">
        <v>0</v>
      </c>
      <c r="Z63">
        <v>20</v>
      </c>
      <c r="AA63">
        <v>158.47999999999999</v>
      </c>
      <c r="AB63">
        <v>7.7</v>
      </c>
      <c r="AC63">
        <v>3.37</v>
      </c>
      <c r="AD63">
        <v>3.37</v>
      </c>
      <c r="AE63">
        <v>0.67</v>
      </c>
      <c r="AF63">
        <v>25</v>
      </c>
      <c r="AG63">
        <v>3.37</v>
      </c>
      <c r="AH63">
        <v>19.25</v>
      </c>
      <c r="AI63">
        <v>0</v>
      </c>
      <c r="AJ63">
        <v>0</v>
      </c>
      <c r="AK63">
        <v>0</v>
      </c>
      <c r="AL63">
        <v>0</v>
      </c>
      <c r="AM63">
        <v>53.59</v>
      </c>
      <c r="AN63">
        <v>4.8099999999999996</v>
      </c>
      <c r="AO63">
        <v>5.78</v>
      </c>
      <c r="AP63">
        <v>11.55</v>
      </c>
      <c r="AQ63">
        <v>100</v>
      </c>
      <c r="AR63">
        <v>8.18</v>
      </c>
      <c r="AS63">
        <v>1.56</v>
      </c>
      <c r="AT63">
        <v>100</v>
      </c>
      <c r="AU63">
        <v>0</v>
      </c>
      <c r="AV63">
        <v>6.74</v>
      </c>
      <c r="AW63">
        <v>0</v>
      </c>
      <c r="AX63">
        <v>0</v>
      </c>
      <c r="AY63">
        <v>18.29</v>
      </c>
      <c r="AZ63">
        <v>0</v>
      </c>
      <c r="BA63">
        <v>6.74</v>
      </c>
    </row>
    <row r="64" spans="1:53">
      <c r="G64" t="s">
        <v>106</v>
      </c>
      <c r="H64" s="73">
        <v>0.67</v>
      </c>
      <c r="I64" s="46">
        <v>0</v>
      </c>
      <c r="J64" s="46">
        <v>1.56</v>
      </c>
      <c r="K64" s="46">
        <v>91.45</v>
      </c>
      <c r="L64" s="46">
        <v>12.67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4.97</v>
      </c>
      <c r="X64">
        <v>0</v>
      </c>
      <c r="Y64">
        <v>0</v>
      </c>
      <c r="Z64">
        <v>20</v>
      </c>
      <c r="AA64">
        <v>158.47999999999999</v>
      </c>
      <c r="AB64">
        <v>7.7</v>
      </c>
      <c r="AC64">
        <v>3.37</v>
      </c>
      <c r="AD64">
        <v>3.37</v>
      </c>
      <c r="AE64">
        <v>0.67</v>
      </c>
      <c r="AF64">
        <v>25</v>
      </c>
      <c r="AG64">
        <v>3.37</v>
      </c>
      <c r="AH64">
        <v>19.25</v>
      </c>
      <c r="AI64">
        <v>0</v>
      </c>
      <c r="AJ64">
        <v>0</v>
      </c>
      <c r="AK64">
        <v>0</v>
      </c>
      <c r="AL64">
        <v>0</v>
      </c>
      <c r="AM64">
        <v>53.59</v>
      </c>
      <c r="AN64">
        <v>4.8099999999999996</v>
      </c>
      <c r="AO64">
        <v>5.78</v>
      </c>
      <c r="AP64">
        <v>11.55</v>
      </c>
      <c r="AQ64">
        <v>100</v>
      </c>
      <c r="AR64">
        <v>8.18</v>
      </c>
      <c r="AS64">
        <v>1.56</v>
      </c>
      <c r="AT64">
        <v>100</v>
      </c>
      <c r="AU64">
        <v>0</v>
      </c>
      <c r="AV64">
        <v>6.74</v>
      </c>
      <c r="AW64">
        <v>0</v>
      </c>
      <c r="AX64">
        <v>0</v>
      </c>
      <c r="AY64">
        <v>18.29</v>
      </c>
      <c r="AZ64">
        <v>0</v>
      </c>
      <c r="BA64">
        <v>6.74</v>
      </c>
    </row>
    <row r="65" spans="7:53">
      <c r="G65" t="s">
        <v>107</v>
      </c>
      <c r="H65" s="73">
        <v>0.67</v>
      </c>
      <c r="I65" s="46">
        <v>0</v>
      </c>
      <c r="J65" s="46">
        <v>1.56</v>
      </c>
      <c r="K65" s="46">
        <v>91.45</v>
      </c>
      <c r="L65" s="46">
        <v>11.969999999999999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4.2699999999999996</v>
      </c>
      <c r="X65">
        <v>0</v>
      </c>
      <c r="Y65">
        <v>0</v>
      </c>
      <c r="Z65">
        <v>20</v>
      </c>
      <c r="AA65">
        <v>158.47999999999999</v>
      </c>
      <c r="AB65">
        <v>7.7</v>
      </c>
      <c r="AC65">
        <v>3.37</v>
      </c>
      <c r="AD65">
        <v>3.37</v>
      </c>
      <c r="AE65">
        <v>0.67</v>
      </c>
      <c r="AF65">
        <v>25</v>
      </c>
      <c r="AG65">
        <v>3.37</v>
      </c>
      <c r="AH65">
        <v>19.25</v>
      </c>
      <c r="AI65">
        <v>0</v>
      </c>
      <c r="AJ65">
        <v>0</v>
      </c>
      <c r="AK65">
        <v>0</v>
      </c>
      <c r="AL65">
        <v>0</v>
      </c>
      <c r="AM65">
        <v>53.59</v>
      </c>
      <c r="AN65">
        <v>4.8099999999999996</v>
      </c>
      <c r="AO65">
        <v>5.78</v>
      </c>
      <c r="AP65">
        <v>11.55</v>
      </c>
      <c r="AQ65">
        <v>100</v>
      </c>
      <c r="AR65">
        <v>8.18</v>
      </c>
      <c r="AS65">
        <v>1.56</v>
      </c>
      <c r="AT65">
        <v>100</v>
      </c>
      <c r="AU65">
        <v>0</v>
      </c>
      <c r="AV65">
        <v>6.74</v>
      </c>
      <c r="AW65">
        <v>0</v>
      </c>
      <c r="AX65">
        <v>0</v>
      </c>
      <c r="AY65">
        <v>18.29</v>
      </c>
      <c r="AZ65">
        <v>0</v>
      </c>
      <c r="BA65">
        <v>6.74</v>
      </c>
    </row>
    <row r="66" spans="7:53">
      <c r="G66" t="s">
        <v>108</v>
      </c>
      <c r="H66" s="73">
        <v>0.67</v>
      </c>
      <c r="I66" s="46">
        <v>0</v>
      </c>
      <c r="J66" s="46">
        <v>1.56</v>
      </c>
      <c r="K66" s="46">
        <v>91.45</v>
      </c>
      <c r="L66" s="46">
        <v>11.66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3.96</v>
      </c>
      <c r="X66">
        <v>0</v>
      </c>
      <c r="Y66">
        <v>0</v>
      </c>
      <c r="Z66">
        <v>20</v>
      </c>
      <c r="AA66">
        <v>158.47999999999999</v>
      </c>
      <c r="AB66">
        <v>7.7</v>
      </c>
      <c r="AC66">
        <v>3.37</v>
      </c>
      <c r="AD66">
        <v>3.37</v>
      </c>
      <c r="AE66">
        <v>0.67</v>
      </c>
      <c r="AF66">
        <v>25</v>
      </c>
      <c r="AG66">
        <v>3.37</v>
      </c>
      <c r="AH66">
        <v>19.25</v>
      </c>
      <c r="AI66">
        <v>0</v>
      </c>
      <c r="AJ66">
        <v>0</v>
      </c>
      <c r="AK66">
        <v>0</v>
      </c>
      <c r="AL66">
        <v>0</v>
      </c>
      <c r="AM66">
        <v>53.59</v>
      </c>
      <c r="AN66">
        <v>4.8099999999999996</v>
      </c>
      <c r="AO66">
        <v>5.78</v>
      </c>
      <c r="AP66">
        <v>11.55</v>
      </c>
      <c r="AQ66">
        <v>100</v>
      </c>
      <c r="AR66">
        <v>8.18</v>
      </c>
      <c r="AS66">
        <v>1.56</v>
      </c>
      <c r="AT66">
        <v>100</v>
      </c>
      <c r="AU66">
        <v>0</v>
      </c>
      <c r="AV66">
        <v>6.74</v>
      </c>
      <c r="AW66">
        <v>0</v>
      </c>
      <c r="AX66">
        <v>0</v>
      </c>
      <c r="AY66">
        <v>18.29</v>
      </c>
      <c r="AZ66">
        <v>0</v>
      </c>
      <c r="BA66">
        <v>6.74</v>
      </c>
    </row>
    <row r="67" spans="7:53">
      <c r="G67" t="s">
        <v>109</v>
      </c>
      <c r="H67" s="73">
        <v>0.53</v>
      </c>
      <c r="I67" s="46">
        <v>0</v>
      </c>
      <c r="J67" s="46">
        <v>1.56</v>
      </c>
      <c r="K67" s="46">
        <v>88.08</v>
      </c>
      <c r="L67" s="46">
        <v>11.280000000000001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3.58</v>
      </c>
      <c r="X67">
        <v>0</v>
      </c>
      <c r="Y67">
        <v>0</v>
      </c>
      <c r="Z67">
        <v>20</v>
      </c>
      <c r="AA67">
        <v>158.47999999999999</v>
      </c>
      <c r="AB67">
        <v>7.7</v>
      </c>
      <c r="AC67">
        <v>3.37</v>
      </c>
      <c r="AD67">
        <v>3.37</v>
      </c>
      <c r="AE67">
        <v>0.53</v>
      </c>
      <c r="AF67">
        <v>25</v>
      </c>
      <c r="AG67">
        <v>0</v>
      </c>
      <c r="AH67">
        <v>19.25</v>
      </c>
      <c r="AI67">
        <v>0</v>
      </c>
      <c r="AJ67">
        <v>0</v>
      </c>
      <c r="AK67">
        <v>0</v>
      </c>
      <c r="AL67">
        <v>0</v>
      </c>
      <c r="AM67">
        <v>53.59</v>
      </c>
      <c r="AN67">
        <v>4.8099999999999996</v>
      </c>
      <c r="AO67">
        <v>5.78</v>
      </c>
      <c r="AP67">
        <v>11.55</v>
      </c>
      <c r="AQ67">
        <v>100</v>
      </c>
      <c r="AR67">
        <v>8.18</v>
      </c>
      <c r="AS67">
        <v>1.56</v>
      </c>
      <c r="AT67">
        <v>100</v>
      </c>
      <c r="AU67">
        <v>0</v>
      </c>
      <c r="AV67">
        <v>6.74</v>
      </c>
      <c r="AW67">
        <v>0</v>
      </c>
      <c r="AX67">
        <v>0</v>
      </c>
      <c r="AY67">
        <v>18.29</v>
      </c>
      <c r="AZ67">
        <v>0</v>
      </c>
      <c r="BA67">
        <v>6.74</v>
      </c>
    </row>
    <row r="68" spans="7:53">
      <c r="G68" t="s">
        <v>110</v>
      </c>
      <c r="H68" s="73">
        <v>0.53</v>
      </c>
      <c r="I68" s="46">
        <v>0</v>
      </c>
      <c r="J68" s="46">
        <v>1.56</v>
      </c>
      <c r="K68" s="46">
        <v>88.08</v>
      </c>
      <c r="L68" s="46">
        <v>10.5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2.8</v>
      </c>
      <c r="X68">
        <v>0</v>
      </c>
      <c r="Y68">
        <v>0</v>
      </c>
      <c r="Z68">
        <v>20</v>
      </c>
      <c r="AA68">
        <v>158.47999999999999</v>
      </c>
      <c r="AB68">
        <v>7.7</v>
      </c>
      <c r="AC68">
        <v>3.37</v>
      </c>
      <c r="AD68">
        <v>3.37</v>
      </c>
      <c r="AE68">
        <v>0.53</v>
      </c>
      <c r="AF68">
        <v>25</v>
      </c>
      <c r="AG68">
        <v>0</v>
      </c>
      <c r="AH68">
        <v>19.25</v>
      </c>
      <c r="AI68">
        <v>0</v>
      </c>
      <c r="AJ68">
        <v>0</v>
      </c>
      <c r="AK68">
        <v>0</v>
      </c>
      <c r="AL68">
        <v>0</v>
      </c>
      <c r="AM68">
        <v>53.59</v>
      </c>
      <c r="AN68">
        <v>4.8099999999999996</v>
      </c>
      <c r="AO68">
        <v>5.78</v>
      </c>
      <c r="AP68">
        <v>11.55</v>
      </c>
      <c r="AQ68">
        <v>100</v>
      </c>
      <c r="AR68">
        <v>8.18</v>
      </c>
      <c r="AS68">
        <v>1.56</v>
      </c>
      <c r="AT68">
        <v>100</v>
      </c>
      <c r="AU68">
        <v>0</v>
      </c>
      <c r="AV68">
        <v>6.74</v>
      </c>
      <c r="AW68">
        <v>0</v>
      </c>
      <c r="AX68">
        <v>0</v>
      </c>
      <c r="AY68">
        <v>18.29</v>
      </c>
      <c r="AZ68">
        <v>0</v>
      </c>
      <c r="BA68">
        <v>6.74</v>
      </c>
    </row>
    <row r="69" spans="7:53">
      <c r="G69" t="s">
        <v>111</v>
      </c>
      <c r="H69" s="73">
        <v>0.53</v>
      </c>
      <c r="I69" s="46">
        <v>0</v>
      </c>
      <c r="J69" s="46">
        <v>1.56</v>
      </c>
      <c r="K69" s="46">
        <v>68.83</v>
      </c>
      <c r="L69" s="46">
        <v>10.120000000000001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2.42</v>
      </c>
      <c r="X69">
        <v>0</v>
      </c>
      <c r="Y69">
        <v>0</v>
      </c>
      <c r="Z69">
        <v>20</v>
      </c>
      <c r="AA69">
        <v>158.47999999999999</v>
      </c>
      <c r="AB69">
        <v>7.7</v>
      </c>
      <c r="AC69">
        <v>3.37</v>
      </c>
      <c r="AD69">
        <v>3.37</v>
      </c>
      <c r="AE69">
        <v>0.53</v>
      </c>
      <c r="AF69">
        <v>25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53.59</v>
      </c>
      <c r="AN69">
        <v>4.8099999999999996</v>
      </c>
      <c r="AO69">
        <v>5.78</v>
      </c>
      <c r="AP69">
        <v>11.55</v>
      </c>
      <c r="AQ69">
        <v>100</v>
      </c>
      <c r="AR69">
        <v>8.18</v>
      </c>
      <c r="AS69">
        <v>1.56</v>
      </c>
      <c r="AT69">
        <v>100</v>
      </c>
      <c r="AU69">
        <v>0</v>
      </c>
      <c r="AV69">
        <v>6.74</v>
      </c>
      <c r="AW69">
        <v>0</v>
      </c>
      <c r="AX69">
        <v>0</v>
      </c>
      <c r="AY69">
        <v>18.29</v>
      </c>
      <c r="AZ69">
        <v>0</v>
      </c>
      <c r="BA69">
        <v>6.74</v>
      </c>
    </row>
    <row r="70" spans="7:53">
      <c r="G70" t="s">
        <v>112</v>
      </c>
      <c r="H70" s="73">
        <v>0.53</v>
      </c>
      <c r="I70" s="46">
        <v>0</v>
      </c>
      <c r="J70" s="46">
        <v>1.56</v>
      </c>
      <c r="K70" s="46">
        <v>68.83</v>
      </c>
      <c r="L70" s="46">
        <v>9.57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1.87</v>
      </c>
      <c r="X70">
        <v>0</v>
      </c>
      <c r="Y70">
        <v>0</v>
      </c>
      <c r="Z70">
        <v>20</v>
      </c>
      <c r="AA70">
        <v>158.47999999999999</v>
      </c>
      <c r="AB70">
        <v>7.7</v>
      </c>
      <c r="AC70">
        <v>3.37</v>
      </c>
      <c r="AD70">
        <v>3.37</v>
      </c>
      <c r="AE70">
        <v>0.53</v>
      </c>
      <c r="AF70">
        <v>25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53.59</v>
      </c>
      <c r="AN70">
        <v>4.8099999999999996</v>
      </c>
      <c r="AO70">
        <v>5.78</v>
      </c>
      <c r="AP70">
        <v>11.55</v>
      </c>
      <c r="AQ70">
        <v>100</v>
      </c>
      <c r="AR70">
        <v>8.18</v>
      </c>
      <c r="AS70">
        <v>1.56</v>
      </c>
      <c r="AT70">
        <v>100</v>
      </c>
      <c r="AU70">
        <v>0</v>
      </c>
      <c r="AV70">
        <v>6.74</v>
      </c>
      <c r="AW70">
        <v>0</v>
      </c>
      <c r="AX70">
        <v>0</v>
      </c>
      <c r="AY70">
        <v>18.29</v>
      </c>
      <c r="AZ70">
        <v>0</v>
      </c>
      <c r="BA70">
        <v>6.74</v>
      </c>
    </row>
    <row r="71" spans="7:53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9.0500000000000007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1.35</v>
      </c>
      <c r="X71">
        <v>0</v>
      </c>
      <c r="Y71">
        <v>0</v>
      </c>
      <c r="Z71">
        <v>20</v>
      </c>
      <c r="AA71">
        <v>158.47999999999999</v>
      </c>
      <c r="AB71">
        <v>7.7</v>
      </c>
      <c r="AC71">
        <v>0</v>
      </c>
      <c r="AD71">
        <v>0</v>
      </c>
      <c r="AE71">
        <v>0.53</v>
      </c>
      <c r="AF71">
        <v>25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53.59</v>
      </c>
      <c r="AN71">
        <v>4.8099999999999996</v>
      </c>
      <c r="AO71">
        <v>5.78</v>
      </c>
      <c r="AP71">
        <v>11.55</v>
      </c>
      <c r="AQ71">
        <v>100</v>
      </c>
      <c r="AR71">
        <v>8.18</v>
      </c>
      <c r="AS71">
        <v>1.56</v>
      </c>
      <c r="AT71">
        <v>100</v>
      </c>
      <c r="AU71">
        <v>0</v>
      </c>
      <c r="AV71">
        <v>6.74</v>
      </c>
      <c r="AW71">
        <v>0</v>
      </c>
      <c r="AX71">
        <v>0</v>
      </c>
      <c r="AY71">
        <v>18.29</v>
      </c>
      <c r="AZ71">
        <v>0</v>
      </c>
      <c r="BA71">
        <v>6.74</v>
      </c>
    </row>
    <row r="72" spans="7:53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8.7100000000000009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1.01</v>
      </c>
      <c r="X72">
        <v>0</v>
      </c>
      <c r="Y72">
        <v>0</v>
      </c>
      <c r="Z72">
        <v>20</v>
      </c>
      <c r="AA72">
        <v>158.47999999999999</v>
      </c>
      <c r="AB72">
        <v>7.7</v>
      </c>
      <c r="AC72">
        <v>0</v>
      </c>
      <c r="AD72">
        <v>0</v>
      </c>
      <c r="AE72">
        <v>0.53</v>
      </c>
      <c r="AF72">
        <v>25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53.59</v>
      </c>
      <c r="AN72">
        <v>4.8099999999999996</v>
      </c>
      <c r="AO72">
        <v>5.78</v>
      </c>
      <c r="AP72">
        <v>11.55</v>
      </c>
      <c r="AQ72">
        <v>100</v>
      </c>
      <c r="AR72">
        <v>8.18</v>
      </c>
      <c r="AS72">
        <v>1.56</v>
      </c>
      <c r="AT72">
        <v>100</v>
      </c>
      <c r="AU72">
        <v>0</v>
      </c>
      <c r="AV72">
        <v>6.74</v>
      </c>
      <c r="AW72">
        <v>0</v>
      </c>
      <c r="AX72">
        <v>0</v>
      </c>
      <c r="AY72">
        <v>18.29</v>
      </c>
      <c r="AZ72">
        <v>0</v>
      </c>
      <c r="BA72">
        <v>6.74</v>
      </c>
    </row>
    <row r="73" spans="7:53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8.370000000000001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0.67</v>
      </c>
      <c r="X73">
        <v>0</v>
      </c>
      <c r="Y73">
        <v>0</v>
      </c>
      <c r="Z73">
        <v>20</v>
      </c>
      <c r="AA73">
        <v>158.47999999999999</v>
      </c>
      <c r="AB73">
        <v>7.7</v>
      </c>
      <c r="AC73">
        <v>0</v>
      </c>
      <c r="AD73">
        <v>0</v>
      </c>
      <c r="AE73">
        <v>0.53</v>
      </c>
      <c r="AF73">
        <v>25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53.59</v>
      </c>
      <c r="AN73">
        <v>4.8099999999999996</v>
      </c>
      <c r="AO73">
        <v>5.78</v>
      </c>
      <c r="AP73">
        <v>11.55</v>
      </c>
      <c r="AQ73">
        <v>100</v>
      </c>
      <c r="AR73">
        <v>8.18</v>
      </c>
      <c r="AS73">
        <v>1.56</v>
      </c>
      <c r="AT73">
        <v>100</v>
      </c>
      <c r="AU73">
        <v>0</v>
      </c>
      <c r="AV73">
        <v>6.74</v>
      </c>
      <c r="AW73">
        <v>0</v>
      </c>
      <c r="AX73">
        <v>0</v>
      </c>
      <c r="AY73">
        <v>18.29</v>
      </c>
      <c r="AZ73">
        <v>0</v>
      </c>
      <c r="BA73">
        <v>6.74</v>
      </c>
    </row>
    <row r="74" spans="7:53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8.0500000000000007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0.35</v>
      </c>
      <c r="X74">
        <v>0</v>
      </c>
      <c r="Y74">
        <v>0</v>
      </c>
      <c r="Z74">
        <v>20</v>
      </c>
      <c r="AA74">
        <v>158.47999999999999</v>
      </c>
      <c r="AB74">
        <v>7.7</v>
      </c>
      <c r="AC74">
        <v>0</v>
      </c>
      <c r="AD74">
        <v>0</v>
      </c>
      <c r="AE74">
        <v>0.53</v>
      </c>
      <c r="AF74">
        <v>25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53.59</v>
      </c>
      <c r="AN74">
        <v>4.8099999999999996</v>
      </c>
      <c r="AO74">
        <v>5.78</v>
      </c>
      <c r="AP74">
        <v>11.55</v>
      </c>
      <c r="AQ74">
        <v>100</v>
      </c>
      <c r="AR74">
        <v>8.18</v>
      </c>
      <c r="AS74">
        <v>1.56</v>
      </c>
      <c r="AT74">
        <v>100</v>
      </c>
      <c r="AU74">
        <v>0</v>
      </c>
      <c r="AV74">
        <v>6.74</v>
      </c>
      <c r="AW74">
        <v>0</v>
      </c>
      <c r="AX74">
        <v>0</v>
      </c>
      <c r="AY74">
        <v>18.29</v>
      </c>
      <c r="AZ74">
        <v>0</v>
      </c>
      <c r="BA74">
        <v>6.74</v>
      </c>
    </row>
    <row r="75" spans="7:53">
      <c r="G75" t="s">
        <v>117</v>
      </c>
      <c r="H75" s="73">
        <v>193.05</v>
      </c>
      <c r="I75" s="46">
        <v>0</v>
      </c>
      <c r="J75" s="46">
        <v>1.56</v>
      </c>
      <c r="K75" s="46">
        <v>62.09</v>
      </c>
      <c r="L75" s="46">
        <v>7.86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0.16</v>
      </c>
      <c r="X75">
        <v>55</v>
      </c>
      <c r="Y75">
        <v>25</v>
      </c>
      <c r="Z75">
        <v>20</v>
      </c>
      <c r="AA75">
        <v>158.47999999999999</v>
      </c>
      <c r="AB75">
        <v>7.7</v>
      </c>
      <c r="AC75">
        <v>0</v>
      </c>
      <c r="AD75">
        <v>0</v>
      </c>
      <c r="AE75">
        <v>0.53</v>
      </c>
      <c r="AF75">
        <v>25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4.8099999999999996</v>
      </c>
      <c r="AO75">
        <v>5.78</v>
      </c>
      <c r="AP75">
        <v>11.55</v>
      </c>
      <c r="AQ75">
        <v>100</v>
      </c>
      <c r="AR75">
        <v>8.18</v>
      </c>
      <c r="AS75">
        <v>1.56</v>
      </c>
      <c r="AT75">
        <v>100</v>
      </c>
      <c r="AU75">
        <v>192.52</v>
      </c>
      <c r="AV75">
        <v>6.74</v>
      </c>
      <c r="AW75">
        <v>0</v>
      </c>
      <c r="AX75">
        <v>0</v>
      </c>
      <c r="AY75">
        <v>18.29</v>
      </c>
      <c r="AZ75">
        <v>0</v>
      </c>
      <c r="BA75">
        <v>6.74</v>
      </c>
    </row>
    <row r="76" spans="7:53">
      <c r="G76" t="s">
        <v>118</v>
      </c>
      <c r="H76" s="73">
        <v>193.05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55</v>
      </c>
      <c r="Y76">
        <v>25</v>
      </c>
      <c r="Z76">
        <v>20</v>
      </c>
      <c r="AA76">
        <v>158.47999999999999</v>
      </c>
      <c r="AB76">
        <v>7.7</v>
      </c>
      <c r="AC76">
        <v>0</v>
      </c>
      <c r="AD76">
        <v>0</v>
      </c>
      <c r="AE76">
        <v>0.53</v>
      </c>
      <c r="AF76">
        <v>25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4.8099999999999996</v>
      </c>
      <c r="AO76">
        <v>5.78</v>
      </c>
      <c r="AP76">
        <v>11.55</v>
      </c>
      <c r="AQ76">
        <v>100</v>
      </c>
      <c r="AR76">
        <v>8.18</v>
      </c>
      <c r="AS76">
        <v>1.56</v>
      </c>
      <c r="AT76">
        <v>100</v>
      </c>
      <c r="AU76">
        <v>192.52</v>
      </c>
      <c r="AV76">
        <v>6.74</v>
      </c>
      <c r="AW76">
        <v>0</v>
      </c>
      <c r="AX76">
        <v>0</v>
      </c>
      <c r="AY76">
        <v>18.29</v>
      </c>
      <c r="AZ76">
        <v>0</v>
      </c>
      <c r="BA76">
        <v>6.74</v>
      </c>
    </row>
    <row r="77" spans="7:53">
      <c r="G77" t="s">
        <v>119</v>
      </c>
      <c r="H77" s="73">
        <v>193.05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55</v>
      </c>
      <c r="Y77">
        <v>25</v>
      </c>
      <c r="Z77">
        <v>20</v>
      </c>
      <c r="AA77">
        <v>158.47999999999999</v>
      </c>
      <c r="AB77">
        <v>7.7</v>
      </c>
      <c r="AC77">
        <v>0</v>
      </c>
      <c r="AD77">
        <v>0</v>
      </c>
      <c r="AE77">
        <v>0.53</v>
      </c>
      <c r="AF77">
        <v>25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4.8099999999999996</v>
      </c>
      <c r="AO77">
        <v>5.78</v>
      </c>
      <c r="AP77">
        <v>11.55</v>
      </c>
      <c r="AQ77">
        <v>100</v>
      </c>
      <c r="AR77">
        <v>8.18</v>
      </c>
      <c r="AS77">
        <v>1.56</v>
      </c>
      <c r="AT77">
        <v>100</v>
      </c>
      <c r="AU77">
        <v>192.52</v>
      </c>
      <c r="AV77">
        <v>6.74</v>
      </c>
      <c r="AW77">
        <v>10</v>
      </c>
      <c r="AX77">
        <v>0</v>
      </c>
      <c r="AY77">
        <v>18.29</v>
      </c>
      <c r="AZ77">
        <v>0</v>
      </c>
      <c r="BA77">
        <v>6.74</v>
      </c>
    </row>
    <row r="78" spans="7:53">
      <c r="G78" t="s">
        <v>120</v>
      </c>
      <c r="H78" s="73">
        <v>193.05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55</v>
      </c>
      <c r="Y78">
        <v>25</v>
      </c>
      <c r="Z78">
        <v>20</v>
      </c>
      <c r="AA78">
        <v>158.47999999999999</v>
      </c>
      <c r="AB78">
        <v>7.7</v>
      </c>
      <c r="AC78">
        <v>0</v>
      </c>
      <c r="AD78">
        <v>0</v>
      </c>
      <c r="AE78">
        <v>0.53</v>
      </c>
      <c r="AF78">
        <v>25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4.8099999999999996</v>
      </c>
      <c r="AO78">
        <v>5.78</v>
      </c>
      <c r="AP78">
        <v>11.55</v>
      </c>
      <c r="AQ78">
        <v>100</v>
      </c>
      <c r="AR78">
        <v>8.18</v>
      </c>
      <c r="AS78">
        <v>1.56</v>
      </c>
      <c r="AT78">
        <v>100</v>
      </c>
      <c r="AU78">
        <v>192.52</v>
      </c>
      <c r="AV78">
        <v>6.74</v>
      </c>
      <c r="AW78">
        <v>10</v>
      </c>
      <c r="AX78">
        <v>0</v>
      </c>
      <c r="AY78">
        <v>18.29</v>
      </c>
      <c r="AZ78">
        <v>0</v>
      </c>
      <c r="BA78">
        <v>6.74</v>
      </c>
    </row>
    <row r="79" spans="7:53">
      <c r="G79" t="s">
        <v>121</v>
      </c>
      <c r="H79" s="73">
        <v>193.15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55</v>
      </c>
      <c r="Y79">
        <v>25</v>
      </c>
      <c r="Z79">
        <v>20</v>
      </c>
      <c r="AA79">
        <v>158.47999999999999</v>
      </c>
      <c r="AB79">
        <v>7.7</v>
      </c>
      <c r="AC79">
        <v>0</v>
      </c>
      <c r="AD79">
        <v>0</v>
      </c>
      <c r="AE79">
        <v>0.63</v>
      </c>
      <c r="AF79">
        <v>25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4.8099999999999996</v>
      </c>
      <c r="AO79">
        <v>5.78</v>
      </c>
      <c r="AP79">
        <v>11.55</v>
      </c>
      <c r="AQ79">
        <v>100</v>
      </c>
      <c r="AR79">
        <v>8.18</v>
      </c>
      <c r="AS79">
        <v>1.56</v>
      </c>
      <c r="AT79">
        <v>100</v>
      </c>
      <c r="AU79">
        <v>192.52</v>
      </c>
      <c r="AV79">
        <v>6.74</v>
      </c>
      <c r="AW79">
        <v>10</v>
      </c>
      <c r="AX79">
        <v>0</v>
      </c>
      <c r="AY79">
        <v>18.29</v>
      </c>
      <c r="AZ79">
        <v>0</v>
      </c>
      <c r="BA79">
        <v>6.74</v>
      </c>
    </row>
    <row r="80" spans="7:53">
      <c r="G80" t="s">
        <v>122</v>
      </c>
      <c r="H80" s="73">
        <v>193.15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55</v>
      </c>
      <c r="Y80">
        <v>25</v>
      </c>
      <c r="Z80">
        <v>20</v>
      </c>
      <c r="AA80">
        <v>158.47999999999999</v>
      </c>
      <c r="AB80">
        <v>7.7</v>
      </c>
      <c r="AC80">
        <v>0</v>
      </c>
      <c r="AD80">
        <v>0</v>
      </c>
      <c r="AE80">
        <v>0.63</v>
      </c>
      <c r="AF80">
        <v>25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4.8099999999999996</v>
      </c>
      <c r="AO80">
        <v>5.78</v>
      </c>
      <c r="AP80">
        <v>11.55</v>
      </c>
      <c r="AQ80">
        <v>100</v>
      </c>
      <c r="AR80">
        <v>8.18</v>
      </c>
      <c r="AS80">
        <v>1.56</v>
      </c>
      <c r="AT80">
        <v>100</v>
      </c>
      <c r="AU80">
        <v>192.52</v>
      </c>
      <c r="AV80">
        <v>6.74</v>
      </c>
      <c r="AW80">
        <v>10</v>
      </c>
      <c r="AX80">
        <v>0</v>
      </c>
      <c r="AY80">
        <v>18.29</v>
      </c>
      <c r="AZ80">
        <v>0</v>
      </c>
      <c r="BA80">
        <v>6.74</v>
      </c>
    </row>
    <row r="81" spans="7:53">
      <c r="G81" t="s">
        <v>123</v>
      </c>
      <c r="H81" s="73">
        <v>193.15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55</v>
      </c>
      <c r="Y81">
        <v>25</v>
      </c>
      <c r="Z81">
        <v>20</v>
      </c>
      <c r="AA81">
        <v>158.47999999999999</v>
      </c>
      <c r="AB81">
        <v>7.7</v>
      </c>
      <c r="AC81">
        <v>0</v>
      </c>
      <c r="AD81">
        <v>0</v>
      </c>
      <c r="AE81">
        <v>0.63</v>
      </c>
      <c r="AF81">
        <v>25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4.8099999999999996</v>
      </c>
      <c r="AO81">
        <v>5.78</v>
      </c>
      <c r="AP81">
        <v>11.55</v>
      </c>
      <c r="AQ81">
        <v>100</v>
      </c>
      <c r="AR81">
        <v>8.18</v>
      </c>
      <c r="AS81">
        <v>1.56</v>
      </c>
      <c r="AT81">
        <v>100</v>
      </c>
      <c r="AU81">
        <v>192.52</v>
      </c>
      <c r="AV81">
        <v>6.74</v>
      </c>
      <c r="AW81">
        <v>10</v>
      </c>
      <c r="AX81">
        <v>0</v>
      </c>
      <c r="AY81">
        <v>18.29</v>
      </c>
      <c r="AZ81">
        <v>0</v>
      </c>
      <c r="BA81">
        <v>6.74</v>
      </c>
    </row>
    <row r="82" spans="7:53">
      <c r="G82" t="s">
        <v>124</v>
      </c>
      <c r="H82" s="73">
        <v>193.15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55</v>
      </c>
      <c r="Y82">
        <v>25</v>
      </c>
      <c r="Z82">
        <v>20</v>
      </c>
      <c r="AA82">
        <v>158.47999999999999</v>
      </c>
      <c r="AB82">
        <v>7.7</v>
      </c>
      <c r="AC82">
        <v>0</v>
      </c>
      <c r="AD82">
        <v>0</v>
      </c>
      <c r="AE82">
        <v>0.63</v>
      </c>
      <c r="AF82">
        <v>25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4.8099999999999996</v>
      </c>
      <c r="AO82">
        <v>5.78</v>
      </c>
      <c r="AP82">
        <v>11.55</v>
      </c>
      <c r="AQ82">
        <v>100</v>
      </c>
      <c r="AR82">
        <v>8.18</v>
      </c>
      <c r="AS82">
        <v>1.56</v>
      </c>
      <c r="AT82">
        <v>100</v>
      </c>
      <c r="AU82">
        <v>192.52</v>
      </c>
      <c r="AV82">
        <v>6.74</v>
      </c>
      <c r="AW82">
        <v>10</v>
      </c>
      <c r="AX82">
        <v>0</v>
      </c>
      <c r="AY82">
        <v>18.29</v>
      </c>
      <c r="AZ82">
        <v>0</v>
      </c>
      <c r="BA82">
        <v>6.74</v>
      </c>
    </row>
    <row r="83" spans="7:53">
      <c r="G83" t="s">
        <v>125</v>
      </c>
      <c r="H83" s="73">
        <v>0.63</v>
      </c>
      <c r="I83" s="46">
        <v>0</v>
      </c>
      <c r="J83" s="46">
        <v>1.66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55</v>
      </c>
      <c r="Y83">
        <v>25</v>
      </c>
      <c r="Z83">
        <v>20</v>
      </c>
      <c r="AA83">
        <v>158.47999999999999</v>
      </c>
      <c r="AB83">
        <v>7.7</v>
      </c>
      <c r="AC83">
        <v>0</v>
      </c>
      <c r="AD83">
        <v>0</v>
      </c>
      <c r="AE83">
        <v>0.63</v>
      </c>
      <c r="AF83">
        <v>25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4.8099999999999996</v>
      </c>
      <c r="AO83">
        <v>5.78</v>
      </c>
      <c r="AP83">
        <v>11.55</v>
      </c>
      <c r="AQ83">
        <v>0</v>
      </c>
      <c r="AR83">
        <v>8.18</v>
      </c>
      <c r="AS83">
        <v>1.66</v>
      </c>
      <c r="AT83">
        <v>100</v>
      </c>
      <c r="AU83">
        <v>0</v>
      </c>
      <c r="AV83">
        <v>6.74</v>
      </c>
      <c r="AW83">
        <v>0</v>
      </c>
      <c r="AX83">
        <v>0</v>
      </c>
      <c r="AY83">
        <v>18.29</v>
      </c>
      <c r="AZ83">
        <v>0</v>
      </c>
      <c r="BA83">
        <v>6.74</v>
      </c>
    </row>
    <row r="84" spans="7:53">
      <c r="G84" t="s">
        <v>126</v>
      </c>
      <c r="H84" s="73">
        <v>0.63</v>
      </c>
      <c r="I84" s="46">
        <v>0</v>
      </c>
      <c r="J84" s="46">
        <v>1.66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55</v>
      </c>
      <c r="Y84">
        <v>25</v>
      </c>
      <c r="Z84">
        <v>20</v>
      </c>
      <c r="AA84">
        <v>158.47999999999999</v>
      </c>
      <c r="AB84">
        <v>7.7</v>
      </c>
      <c r="AC84">
        <v>0</v>
      </c>
      <c r="AD84">
        <v>0</v>
      </c>
      <c r="AE84">
        <v>0.63</v>
      </c>
      <c r="AF84">
        <v>25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4.8099999999999996</v>
      </c>
      <c r="AO84">
        <v>5.78</v>
      </c>
      <c r="AP84">
        <v>11.55</v>
      </c>
      <c r="AQ84">
        <v>0</v>
      </c>
      <c r="AR84">
        <v>8.18</v>
      </c>
      <c r="AS84">
        <v>1.66</v>
      </c>
      <c r="AT84">
        <v>100</v>
      </c>
      <c r="AU84">
        <v>0</v>
      </c>
      <c r="AV84">
        <v>6.74</v>
      </c>
      <c r="AW84">
        <v>0</v>
      </c>
      <c r="AX84">
        <v>0</v>
      </c>
      <c r="AY84">
        <v>18.29</v>
      </c>
      <c r="AZ84">
        <v>0</v>
      </c>
      <c r="BA84">
        <v>6.74</v>
      </c>
    </row>
    <row r="85" spans="7:53">
      <c r="G85" t="s">
        <v>127</v>
      </c>
      <c r="H85" s="73">
        <v>0.63</v>
      </c>
      <c r="I85" s="46">
        <v>0</v>
      </c>
      <c r="J85" s="46">
        <v>1.66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55</v>
      </c>
      <c r="Y85">
        <v>25</v>
      </c>
      <c r="Z85">
        <v>20</v>
      </c>
      <c r="AA85">
        <v>158.47999999999999</v>
      </c>
      <c r="AB85">
        <v>7.7</v>
      </c>
      <c r="AC85">
        <v>0</v>
      </c>
      <c r="AD85">
        <v>0</v>
      </c>
      <c r="AE85">
        <v>0.63</v>
      </c>
      <c r="AF85">
        <v>25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4.8099999999999996</v>
      </c>
      <c r="AO85">
        <v>5.78</v>
      </c>
      <c r="AP85">
        <v>11.55</v>
      </c>
      <c r="AQ85">
        <v>0</v>
      </c>
      <c r="AR85">
        <v>8.18</v>
      </c>
      <c r="AS85">
        <v>1.66</v>
      </c>
      <c r="AT85">
        <v>100</v>
      </c>
      <c r="AU85">
        <v>0</v>
      </c>
      <c r="AV85">
        <v>6.74</v>
      </c>
      <c r="AW85">
        <v>0</v>
      </c>
      <c r="AX85">
        <v>0</v>
      </c>
      <c r="AY85">
        <v>18.29</v>
      </c>
      <c r="AZ85">
        <v>0</v>
      </c>
      <c r="BA85">
        <v>6.74</v>
      </c>
    </row>
    <row r="86" spans="7:53">
      <c r="G86" t="s">
        <v>128</v>
      </c>
      <c r="H86" s="73">
        <v>0.63</v>
      </c>
      <c r="I86" s="46">
        <v>0</v>
      </c>
      <c r="J86" s="46">
        <v>1.66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55</v>
      </c>
      <c r="Y86">
        <v>25</v>
      </c>
      <c r="Z86">
        <v>20</v>
      </c>
      <c r="AA86">
        <v>158.47999999999999</v>
      </c>
      <c r="AB86">
        <v>7.7</v>
      </c>
      <c r="AC86">
        <v>0</v>
      </c>
      <c r="AD86">
        <v>0</v>
      </c>
      <c r="AE86">
        <v>0.63</v>
      </c>
      <c r="AF86">
        <v>25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4.8099999999999996</v>
      </c>
      <c r="AO86">
        <v>5.78</v>
      </c>
      <c r="AP86">
        <v>11.55</v>
      </c>
      <c r="AQ86">
        <v>0</v>
      </c>
      <c r="AR86">
        <v>8.18</v>
      </c>
      <c r="AS86">
        <v>1.66</v>
      </c>
      <c r="AT86">
        <v>100</v>
      </c>
      <c r="AU86">
        <v>0</v>
      </c>
      <c r="AV86">
        <v>6.74</v>
      </c>
      <c r="AW86">
        <v>0</v>
      </c>
      <c r="AX86">
        <v>0</v>
      </c>
      <c r="AY86">
        <v>18.29</v>
      </c>
      <c r="AZ86">
        <v>0</v>
      </c>
      <c r="BA86">
        <v>6.74</v>
      </c>
    </row>
    <row r="87" spans="7:53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55</v>
      </c>
      <c r="Y87">
        <v>25</v>
      </c>
      <c r="Z87">
        <v>20</v>
      </c>
      <c r="AA87">
        <v>158.47999999999999</v>
      </c>
      <c r="AB87">
        <v>7.7</v>
      </c>
      <c r="AC87">
        <v>0</v>
      </c>
      <c r="AD87">
        <v>0</v>
      </c>
      <c r="AE87">
        <v>0.57999999999999996</v>
      </c>
      <c r="AF87">
        <v>25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4.8099999999999996</v>
      </c>
      <c r="AO87">
        <v>5.78</v>
      </c>
      <c r="AP87">
        <v>11.55</v>
      </c>
      <c r="AQ87">
        <v>0</v>
      </c>
      <c r="AR87">
        <v>8.18</v>
      </c>
      <c r="AS87">
        <v>1.66</v>
      </c>
      <c r="AT87">
        <v>100</v>
      </c>
      <c r="AU87">
        <v>0</v>
      </c>
      <c r="AV87">
        <v>6.74</v>
      </c>
      <c r="AW87">
        <v>0</v>
      </c>
      <c r="AX87">
        <v>0</v>
      </c>
      <c r="AY87">
        <v>18.29</v>
      </c>
      <c r="AZ87">
        <v>0</v>
      </c>
      <c r="BA87">
        <v>6.74</v>
      </c>
    </row>
    <row r="88" spans="7:53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55</v>
      </c>
      <c r="Y88">
        <v>25</v>
      </c>
      <c r="Z88">
        <v>20</v>
      </c>
      <c r="AA88">
        <v>158.47999999999999</v>
      </c>
      <c r="AB88">
        <v>7.7</v>
      </c>
      <c r="AC88">
        <v>0</v>
      </c>
      <c r="AD88">
        <v>0</v>
      </c>
      <c r="AE88">
        <v>0.57999999999999996</v>
      </c>
      <c r="AF88">
        <v>25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4.8099999999999996</v>
      </c>
      <c r="AO88">
        <v>5.78</v>
      </c>
      <c r="AP88">
        <v>11.55</v>
      </c>
      <c r="AQ88">
        <v>0</v>
      </c>
      <c r="AR88">
        <v>8.18</v>
      </c>
      <c r="AS88">
        <v>1.66</v>
      </c>
      <c r="AT88">
        <v>100</v>
      </c>
      <c r="AU88">
        <v>0</v>
      </c>
      <c r="AV88">
        <v>6.74</v>
      </c>
      <c r="AW88">
        <v>0</v>
      </c>
      <c r="AX88">
        <v>0</v>
      </c>
      <c r="AY88">
        <v>18.29</v>
      </c>
      <c r="AZ88">
        <v>0</v>
      </c>
      <c r="BA88">
        <v>6.74</v>
      </c>
    </row>
    <row r="89" spans="7:53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55</v>
      </c>
      <c r="Y89">
        <v>25</v>
      </c>
      <c r="Z89">
        <v>20</v>
      </c>
      <c r="AA89">
        <v>158.47999999999999</v>
      </c>
      <c r="AB89">
        <v>7.7</v>
      </c>
      <c r="AC89">
        <v>0</v>
      </c>
      <c r="AD89">
        <v>0</v>
      </c>
      <c r="AE89">
        <v>0.57999999999999996</v>
      </c>
      <c r="AF89">
        <v>25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4.8099999999999996</v>
      </c>
      <c r="AO89">
        <v>5.78</v>
      </c>
      <c r="AP89">
        <v>11.55</v>
      </c>
      <c r="AQ89">
        <v>0</v>
      </c>
      <c r="AR89">
        <v>8.18</v>
      </c>
      <c r="AS89">
        <v>1.66</v>
      </c>
      <c r="AT89">
        <v>100</v>
      </c>
      <c r="AU89">
        <v>0</v>
      </c>
      <c r="AV89">
        <v>6.74</v>
      </c>
      <c r="AW89">
        <v>0</v>
      </c>
      <c r="AX89">
        <v>0</v>
      </c>
      <c r="AY89">
        <v>18.29</v>
      </c>
      <c r="AZ89">
        <v>0</v>
      </c>
      <c r="BA89">
        <v>6.74</v>
      </c>
    </row>
    <row r="90" spans="7:53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55</v>
      </c>
      <c r="Y90">
        <v>25</v>
      </c>
      <c r="Z90">
        <v>20</v>
      </c>
      <c r="AA90">
        <v>158.47999999999999</v>
      </c>
      <c r="AB90">
        <v>7.7</v>
      </c>
      <c r="AC90">
        <v>0</v>
      </c>
      <c r="AD90">
        <v>0</v>
      </c>
      <c r="AE90">
        <v>0.57999999999999996</v>
      </c>
      <c r="AF90">
        <v>25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4.8099999999999996</v>
      </c>
      <c r="AO90">
        <v>5.78</v>
      </c>
      <c r="AP90">
        <v>11.55</v>
      </c>
      <c r="AQ90">
        <v>0</v>
      </c>
      <c r="AR90">
        <v>8.18</v>
      </c>
      <c r="AS90">
        <v>1.66</v>
      </c>
      <c r="AT90">
        <v>100</v>
      </c>
      <c r="AU90">
        <v>0</v>
      </c>
      <c r="AV90">
        <v>6.74</v>
      </c>
      <c r="AW90">
        <v>0</v>
      </c>
      <c r="AX90">
        <v>0</v>
      </c>
      <c r="AY90">
        <v>18.29</v>
      </c>
      <c r="AZ90">
        <v>0</v>
      </c>
      <c r="BA90">
        <v>6.74</v>
      </c>
    </row>
    <row r="91" spans="7:53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258.16999999999996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55</v>
      </c>
      <c r="Y91">
        <v>0</v>
      </c>
      <c r="Z91">
        <v>20</v>
      </c>
      <c r="AA91">
        <v>0</v>
      </c>
      <c r="AB91">
        <v>7.7</v>
      </c>
      <c r="AC91">
        <v>0</v>
      </c>
      <c r="AD91">
        <v>0</v>
      </c>
      <c r="AE91">
        <v>0.53</v>
      </c>
      <c r="AF91">
        <v>25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19.690000000000001</v>
      </c>
      <c r="AM91">
        <v>0</v>
      </c>
      <c r="AN91">
        <v>4.8099999999999996</v>
      </c>
      <c r="AO91">
        <v>5.78</v>
      </c>
      <c r="AP91">
        <v>11.55</v>
      </c>
      <c r="AQ91">
        <v>0</v>
      </c>
      <c r="AR91">
        <v>8.18</v>
      </c>
      <c r="AS91">
        <v>1.66</v>
      </c>
      <c r="AT91">
        <v>100</v>
      </c>
      <c r="AU91">
        <v>0</v>
      </c>
      <c r="AV91">
        <v>6.74</v>
      </c>
      <c r="AW91">
        <v>0</v>
      </c>
      <c r="AX91">
        <v>8.4</v>
      </c>
      <c r="AY91">
        <v>18.29</v>
      </c>
      <c r="AZ91">
        <v>158.47999999999999</v>
      </c>
      <c r="BA91">
        <v>6.74</v>
      </c>
    </row>
    <row r="92" spans="7:53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258.16999999999996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55</v>
      </c>
      <c r="Y92">
        <v>0</v>
      </c>
      <c r="Z92">
        <v>20</v>
      </c>
      <c r="AA92">
        <v>0</v>
      </c>
      <c r="AB92">
        <v>7.7</v>
      </c>
      <c r="AC92">
        <v>0</v>
      </c>
      <c r="AD92">
        <v>0</v>
      </c>
      <c r="AE92">
        <v>0.53</v>
      </c>
      <c r="AF92">
        <v>25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19.690000000000001</v>
      </c>
      <c r="AM92">
        <v>0</v>
      </c>
      <c r="AN92">
        <v>4.8099999999999996</v>
      </c>
      <c r="AO92">
        <v>5.78</v>
      </c>
      <c r="AP92">
        <v>11.55</v>
      </c>
      <c r="AQ92">
        <v>0</v>
      </c>
      <c r="AR92">
        <v>8.18</v>
      </c>
      <c r="AS92">
        <v>1.66</v>
      </c>
      <c r="AT92">
        <v>100</v>
      </c>
      <c r="AU92">
        <v>0</v>
      </c>
      <c r="AV92">
        <v>6.74</v>
      </c>
      <c r="AW92">
        <v>0</v>
      </c>
      <c r="AX92">
        <v>8.4</v>
      </c>
      <c r="AY92">
        <v>18.29</v>
      </c>
      <c r="AZ92">
        <v>158.47999999999999</v>
      </c>
      <c r="BA92">
        <v>6.74</v>
      </c>
    </row>
    <row r="93" spans="7:53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258.16999999999996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55</v>
      </c>
      <c r="Y93">
        <v>0</v>
      </c>
      <c r="Z93">
        <v>20</v>
      </c>
      <c r="AA93">
        <v>0</v>
      </c>
      <c r="AB93">
        <v>7.7</v>
      </c>
      <c r="AC93">
        <v>0</v>
      </c>
      <c r="AD93">
        <v>0</v>
      </c>
      <c r="AE93">
        <v>0.53</v>
      </c>
      <c r="AF93">
        <v>25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19.690000000000001</v>
      </c>
      <c r="AM93">
        <v>0</v>
      </c>
      <c r="AN93">
        <v>4.8099999999999996</v>
      </c>
      <c r="AO93">
        <v>5.78</v>
      </c>
      <c r="AP93">
        <v>11.55</v>
      </c>
      <c r="AQ93">
        <v>0</v>
      </c>
      <c r="AR93">
        <v>8.18</v>
      </c>
      <c r="AS93">
        <v>1.66</v>
      </c>
      <c r="AT93">
        <v>100</v>
      </c>
      <c r="AU93">
        <v>0</v>
      </c>
      <c r="AV93">
        <v>6.74</v>
      </c>
      <c r="AW93">
        <v>0</v>
      </c>
      <c r="AX93">
        <v>8.4</v>
      </c>
      <c r="AY93">
        <v>18.29</v>
      </c>
      <c r="AZ93">
        <v>158.47999999999999</v>
      </c>
      <c r="BA93">
        <v>6.74</v>
      </c>
    </row>
    <row r="94" spans="7:53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258.16999999999996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55</v>
      </c>
      <c r="Y94">
        <v>0</v>
      </c>
      <c r="Z94">
        <v>20</v>
      </c>
      <c r="AA94">
        <v>0</v>
      </c>
      <c r="AB94">
        <v>7.7</v>
      </c>
      <c r="AC94">
        <v>0</v>
      </c>
      <c r="AD94">
        <v>0</v>
      </c>
      <c r="AE94">
        <v>0.53</v>
      </c>
      <c r="AF94">
        <v>25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19.690000000000001</v>
      </c>
      <c r="AM94">
        <v>0</v>
      </c>
      <c r="AN94">
        <v>4.8099999999999996</v>
      </c>
      <c r="AO94">
        <v>5.78</v>
      </c>
      <c r="AP94">
        <v>11.55</v>
      </c>
      <c r="AQ94">
        <v>0</v>
      </c>
      <c r="AR94">
        <v>8.18</v>
      </c>
      <c r="AS94">
        <v>1.66</v>
      </c>
      <c r="AT94">
        <v>100</v>
      </c>
      <c r="AU94">
        <v>0</v>
      </c>
      <c r="AV94">
        <v>6.74</v>
      </c>
      <c r="AW94">
        <v>0</v>
      </c>
      <c r="AX94">
        <v>8.4</v>
      </c>
      <c r="AY94">
        <v>18.29</v>
      </c>
      <c r="AZ94">
        <v>158.47999999999999</v>
      </c>
      <c r="BA94">
        <v>6.74</v>
      </c>
    </row>
    <row r="95" spans="7:53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20</v>
      </c>
      <c r="AA95">
        <v>0</v>
      </c>
      <c r="AB95">
        <v>7.7</v>
      </c>
      <c r="AC95">
        <v>0</v>
      </c>
      <c r="AD95">
        <v>0</v>
      </c>
      <c r="AE95">
        <v>0.48</v>
      </c>
      <c r="AF95">
        <v>25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19.690000000000001</v>
      </c>
      <c r="AM95">
        <v>0</v>
      </c>
      <c r="AN95">
        <v>4.8099999999999996</v>
      </c>
      <c r="AO95">
        <v>5.78</v>
      </c>
      <c r="AP95">
        <v>11.55</v>
      </c>
      <c r="AQ95">
        <v>0</v>
      </c>
      <c r="AR95">
        <v>8.18</v>
      </c>
      <c r="AS95">
        <v>1.66</v>
      </c>
      <c r="AT95">
        <v>100</v>
      </c>
      <c r="AU95">
        <v>0</v>
      </c>
      <c r="AV95">
        <v>6.74</v>
      </c>
      <c r="AW95">
        <v>0</v>
      </c>
      <c r="AX95">
        <v>8.4</v>
      </c>
      <c r="AY95">
        <v>18.29</v>
      </c>
      <c r="AZ95">
        <v>158.47999999999999</v>
      </c>
      <c r="BA95">
        <v>6.74</v>
      </c>
    </row>
    <row r="96" spans="7:53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20</v>
      </c>
      <c r="AA96">
        <v>0</v>
      </c>
      <c r="AB96">
        <v>7.7</v>
      </c>
      <c r="AC96">
        <v>0</v>
      </c>
      <c r="AD96">
        <v>0</v>
      </c>
      <c r="AE96">
        <v>0.48</v>
      </c>
      <c r="AF96">
        <v>25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19.690000000000001</v>
      </c>
      <c r="AM96">
        <v>0</v>
      </c>
      <c r="AN96">
        <v>4.8099999999999996</v>
      </c>
      <c r="AO96">
        <v>5.78</v>
      </c>
      <c r="AP96">
        <v>11.55</v>
      </c>
      <c r="AQ96">
        <v>0</v>
      </c>
      <c r="AR96">
        <v>8.18</v>
      </c>
      <c r="AS96">
        <v>1.66</v>
      </c>
      <c r="AT96">
        <v>100</v>
      </c>
      <c r="AU96">
        <v>0</v>
      </c>
      <c r="AV96">
        <v>6.74</v>
      </c>
      <c r="AW96">
        <v>0</v>
      </c>
      <c r="AX96">
        <v>8.4</v>
      </c>
      <c r="AY96">
        <v>18.29</v>
      </c>
      <c r="AZ96">
        <v>158.47999999999999</v>
      </c>
      <c r="BA96">
        <v>6.74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20</v>
      </c>
      <c r="AA97">
        <v>0</v>
      </c>
      <c r="AB97">
        <v>7.7</v>
      </c>
      <c r="AC97">
        <v>0</v>
      </c>
      <c r="AD97">
        <v>0</v>
      </c>
      <c r="AE97">
        <v>0.48</v>
      </c>
      <c r="AF97">
        <v>25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19.690000000000001</v>
      </c>
      <c r="AM97">
        <v>0</v>
      </c>
      <c r="AN97">
        <v>4.8099999999999996</v>
      </c>
      <c r="AO97">
        <v>5.78</v>
      </c>
      <c r="AP97">
        <v>11.55</v>
      </c>
      <c r="AQ97">
        <v>0</v>
      </c>
      <c r="AR97">
        <v>8.18</v>
      </c>
      <c r="AS97">
        <v>1.66</v>
      </c>
      <c r="AT97">
        <v>100</v>
      </c>
      <c r="AU97">
        <v>0</v>
      </c>
      <c r="AV97">
        <v>6.74</v>
      </c>
      <c r="AW97">
        <v>0</v>
      </c>
      <c r="AX97">
        <v>8.4</v>
      </c>
      <c r="AY97">
        <v>18.29</v>
      </c>
      <c r="AZ97">
        <v>158.47999999999999</v>
      </c>
      <c r="BA97">
        <v>6.74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20</v>
      </c>
      <c r="AA98">
        <v>0</v>
      </c>
      <c r="AB98">
        <v>7.7</v>
      </c>
      <c r="AC98">
        <v>0</v>
      </c>
      <c r="AD98">
        <v>0</v>
      </c>
      <c r="AE98">
        <v>0.48</v>
      </c>
      <c r="AF98">
        <v>25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19.690000000000001</v>
      </c>
      <c r="AM98">
        <v>0</v>
      </c>
      <c r="AN98">
        <v>4.8099999999999996</v>
      </c>
      <c r="AO98">
        <v>5.78</v>
      </c>
      <c r="AP98">
        <v>11.55</v>
      </c>
      <c r="AQ98">
        <v>0</v>
      </c>
      <c r="AR98">
        <v>8.18</v>
      </c>
      <c r="AS98">
        <v>1.66</v>
      </c>
      <c r="AT98">
        <v>100</v>
      </c>
      <c r="AU98">
        <v>0</v>
      </c>
      <c r="AV98">
        <v>6.74</v>
      </c>
      <c r="AW98">
        <v>0</v>
      </c>
      <c r="AX98">
        <v>8.4</v>
      </c>
      <c r="AY98">
        <v>18.29</v>
      </c>
      <c r="AZ98">
        <v>158.47999999999999</v>
      </c>
      <c r="BA98">
        <v>6.74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1.0733099999999995</v>
      </c>
      <c r="I99" s="69">
        <f t="shared" ref="I99:BU99" si="1">SUM(I3:I98)/4000</f>
        <v>0</v>
      </c>
      <c r="J99" s="69">
        <f t="shared" si="1"/>
        <v>3.7570000000000006E-2</v>
      </c>
      <c r="K99" s="69">
        <f t="shared" si="1"/>
        <v>1.6920650000000004</v>
      </c>
      <c r="L99" s="69">
        <f t="shared" si="1"/>
        <v>0.23182000000000025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4.7019999999999999E-2</v>
      </c>
      <c r="X99">
        <f t="shared" si="1"/>
        <v>0.27500000000000002</v>
      </c>
      <c r="Y99">
        <f t="shared" si="1"/>
        <v>0.1</v>
      </c>
      <c r="Z99">
        <f t="shared" si="1"/>
        <v>0.48</v>
      </c>
      <c r="AA99">
        <f t="shared" si="1"/>
        <v>2.5356799999999957</v>
      </c>
      <c r="AB99">
        <f t="shared" si="1"/>
        <v>0.18480000000000021</v>
      </c>
      <c r="AC99">
        <f t="shared" si="1"/>
        <v>2.1905000000000004E-2</v>
      </c>
      <c r="AD99">
        <f t="shared" si="1"/>
        <v>2.1905000000000004E-2</v>
      </c>
      <c r="AE99">
        <f t="shared" si="1"/>
        <v>1.4450000000000006E-2</v>
      </c>
      <c r="AF99">
        <f t="shared" si="1"/>
        <v>0.6</v>
      </c>
      <c r="AG99">
        <f t="shared" si="1"/>
        <v>1.8915000000000001E-2</v>
      </c>
      <c r="AH99">
        <f t="shared" si="1"/>
        <v>0.11550000000000001</v>
      </c>
      <c r="AI99">
        <f t="shared" si="1"/>
        <v>0</v>
      </c>
      <c r="AJ99">
        <f t="shared" si="1"/>
        <v>1.405E-2</v>
      </c>
      <c r="AK99">
        <f t="shared" si="1"/>
        <v>9.6300000000000014E-3</v>
      </c>
      <c r="AL99">
        <f t="shared" si="1"/>
        <v>0.15752000000000008</v>
      </c>
      <c r="AM99">
        <f t="shared" si="1"/>
        <v>0.6430800000000001</v>
      </c>
      <c r="AN99">
        <f t="shared" si="1"/>
        <v>0.11544000000000004</v>
      </c>
      <c r="AO99">
        <f t="shared" si="1"/>
        <v>0.13871999999999965</v>
      </c>
      <c r="AP99">
        <f t="shared" si="1"/>
        <v>0.27719999999999956</v>
      </c>
      <c r="AQ99">
        <f t="shared" si="1"/>
        <v>1.25</v>
      </c>
      <c r="AR99">
        <f t="shared" si="1"/>
        <v>0.19631999999999969</v>
      </c>
      <c r="AS99">
        <f t="shared" si="1"/>
        <v>3.7570000000000006E-2</v>
      </c>
      <c r="AT99">
        <f t="shared" si="1"/>
        <v>2.4</v>
      </c>
      <c r="AU99">
        <f t="shared" si="1"/>
        <v>1.0588600000000001</v>
      </c>
      <c r="AV99">
        <f t="shared" si="1"/>
        <v>0.16176000000000015</v>
      </c>
      <c r="AW99">
        <f t="shared" si="1"/>
        <v>3.5000000000000003E-2</v>
      </c>
      <c r="AX99">
        <f t="shared" si="1"/>
        <v>6.7200000000000024E-2</v>
      </c>
      <c r="AY99">
        <f t="shared" si="1"/>
        <v>0.43895999999999946</v>
      </c>
      <c r="AZ99">
        <f t="shared" si="1"/>
        <v>1.2678399999999992</v>
      </c>
      <c r="BA99">
        <f t="shared" si="1"/>
        <v>0.16176000000000015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537</v>
      </c>
      <c r="Z100" t="s">
        <v>539</v>
      </c>
      <c r="AA100" t="s">
        <v>541</v>
      </c>
      <c r="AB100" t="s">
        <v>543</v>
      </c>
      <c r="AC100" t="s">
        <v>545</v>
      </c>
      <c r="AD100" t="s">
        <v>547</v>
      </c>
      <c r="AE100" t="s">
        <v>549</v>
      </c>
      <c r="AF100" t="s">
        <v>551</v>
      </c>
      <c r="AG100" t="s">
        <v>553</v>
      </c>
      <c r="AH100" t="s">
        <v>555</v>
      </c>
      <c r="AI100" t="s">
        <v>557</v>
      </c>
      <c r="AJ100" t="s">
        <v>559</v>
      </c>
      <c r="AK100" t="s">
        <v>560</v>
      </c>
      <c r="AL100" t="s">
        <v>561</v>
      </c>
      <c r="AM100" t="s">
        <v>562</v>
      </c>
      <c r="AN100" t="s">
        <v>564</v>
      </c>
      <c r="AO100" t="s">
        <v>566</v>
      </c>
      <c r="AP100" t="s">
        <v>567</v>
      </c>
      <c r="AQ100" t="s">
        <v>569</v>
      </c>
      <c r="AR100" t="s">
        <v>570</v>
      </c>
      <c r="AS100" t="s">
        <v>572</v>
      </c>
      <c r="AT100" t="s">
        <v>574</v>
      </c>
      <c r="AU100" t="s">
        <v>576</v>
      </c>
      <c r="AV100" t="s">
        <v>578</v>
      </c>
      <c r="AW100" t="s">
        <v>581</v>
      </c>
      <c r="AX100" t="s">
        <v>582</v>
      </c>
      <c r="AY100" t="s">
        <v>584</v>
      </c>
      <c r="AZ100" t="s">
        <v>585</v>
      </c>
      <c r="BA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L3" activePane="bottomRight" state="frozen"/>
      <selection sqref="A1:D35"/>
      <selection pane="topRight" sqref="A1:D35"/>
      <selection pane="bottomLeft" sqref="A1:D35"/>
      <selection pane="bottomRight" activeCell="T3" sqref="T3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589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589</v>
      </c>
      <c r="U3" s="73">
        <v>0</v>
      </c>
      <c r="V3" s="74"/>
      <c r="W3">
        <v>0</v>
      </c>
    </row>
    <row r="4" spans="1:23">
      <c r="B4" t="s">
        <v>589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/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/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/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/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/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/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/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/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/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/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/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/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/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/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/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/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/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/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/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/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/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/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/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/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/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/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/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-10</v>
      </c>
      <c r="P31" s="46">
        <v>0</v>
      </c>
      <c r="Q31" s="46">
        <v>0</v>
      </c>
      <c r="R31" s="46">
        <v>0</v>
      </c>
      <c r="S31" s="74">
        <v>0</v>
      </c>
      <c r="U31" s="73">
        <v>10</v>
      </c>
      <c r="V31" s="74"/>
      <c r="W31">
        <v>-10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-10</v>
      </c>
      <c r="P32" s="46">
        <v>0</v>
      </c>
      <c r="Q32" s="46">
        <v>0</v>
      </c>
      <c r="R32" s="46">
        <v>0</v>
      </c>
      <c r="S32" s="74">
        <v>0</v>
      </c>
      <c r="U32" s="73">
        <v>10</v>
      </c>
      <c r="V32" s="74"/>
      <c r="W32">
        <v>-10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-10</v>
      </c>
      <c r="P33" s="46">
        <v>0</v>
      </c>
      <c r="Q33" s="46">
        <v>0</v>
      </c>
      <c r="R33" s="46">
        <v>0</v>
      </c>
      <c r="S33" s="74">
        <v>0</v>
      </c>
      <c r="U33" s="73">
        <v>10</v>
      </c>
      <c r="V33" s="74"/>
      <c r="W33">
        <v>-10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-10</v>
      </c>
      <c r="P34" s="46">
        <v>0</v>
      </c>
      <c r="Q34" s="46">
        <v>0</v>
      </c>
      <c r="R34" s="46">
        <v>0</v>
      </c>
      <c r="S34" s="74">
        <v>0</v>
      </c>
      <c r="U34" s="73">
        <v>10</v>
      </c>
      <c r="V34" s="74"/>
      <c r="W34">
        <v>-10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-10</v>
      </c>
      <c r="P35" s="46">
        <v>0</v>
      </c>
      <c r="Q35" s="46">
        <v>0</v>
      </c>
      <c r="R35" s="46">
        <v>0</v>
      </c>
      <c r="S35" s="74">
        <v>0</v>
      </c>
      <c r="U35" s="73">
        <v>10</v>
      </c>
      <c r="V35" s="74"/>
      <c r="W35">
        <v>-10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-10</v>
      </c>
      <c r="P36" s="46">
        <v>0</v>
      </c>
      <c r="Q36" s="46">
        <v>0</v>
      </c>
      <c r="R36" s="46">
        <v>0</v>
      </c>
      <c r="S36" s="74">
        <v>0</v>
      </c>
      <c r="U36" s="73">
        <v>10</v>
      </c>
      <c r="V36" s="74"/>
      <c r="W36">
        <v>-10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-10</v>
      </c>
      <c r="P37" s="46">
        <v>0</v>
      </c>
      <c r="Q37" s="46">
        <v>0</v>
      </c>
      <c r="R37" s="46">
        <v>0</v>
      </c>
      <c r="S37" s="74">
        <v>0</v>
      </c>
      <c r="U37" s="73">
        <v>10</v>
      </c>
      <c r="V37" s="74"/>
      <c r="W37">
        <v>-10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-10</v>
      </c>
      <c r="P38" s="46">
        <v>0</v>
      </c>
      <c r="Q38" s="46">
        <v>0</v>
      </c>
      <c r="R38" s="46">
        <v>0</v>
      </c>
      <c r="S38" s="74">
        <v>0</v>
      </c>
      <c r="U38" s="73">
        <v>10</v>
      </c>
      <c r="V38" s="74"/>
      <c r="W38">
        <v>-10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/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/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/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/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/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/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/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/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/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/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/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/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/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/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/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/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/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/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/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/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/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/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/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/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/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/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/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/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/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/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/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/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/>
      <c r="W71">
        <v>0</v>
      </c>
    </row>
    <row r="72" spans="7:23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/>
      <c r="W72">
        <v>0</v>
      </c>
    </row>
    <row r="73" spans="7:23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/>
      <c r="W73">
        <v>0</v>
      </c>
    </row>
    <row r="74" spans="7:23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/>
      <c r="W74">
        <v>0</v>
      </c>
    </row>
    <row r="75" spans="7:23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/>
      <c r="W75">
        <v>0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/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-10</v>
      </c>
      <c r="P77" s="46">
        <v>0</v>
      </c>
      <c r="Q77" s="46">
        <v>0</v>
      </c>
      <c r="R77" s="46">
        <v>0</v>
      </c>
      <c r="S77" s="74">
        <v>0</v>
      </c>
      <c r="U77" s="73">
        <v>10</v>
      </c>
      <c r="V77" s="74"/>
      <c r="W77">
        <v>-10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-10</v>
      </c>
      <c r="P78" s="46">
        <v>0</v>
      </c>
      <c r="Q78" s="46">
        <v>0</v>
      </c>
      <c r="R78" s="46">
        <v>0</v>
      </c>
      <c r="S78" s="74">
        <v>0</v>
      </c>
      <c r="U78" s="73">
        <v>10</v>
      </c>
      <c r="V78" s="74"/>
      <c r="W78">
        <v>-10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-10</v>
      </c>
      <c r="P79" s="46">
        <v>0</v>
      </c>
      <c r="Q79" s="46">
        <v>0</v>
      </c>
      <c r="R79" s="46">
        <v>0</v>
      </c>
      <c r="S79" s="74">
        <v>0</v>
      </c>
      <c r="U79" s="73">
        <v>10</v>
      </c>
      <c r="V79" s="74"/>
      <c r="W79">
        <v>-10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-10</v>
      </c>
      <c r="P80" s="46">
        <v>0</v>
      </c>
      <c r="Q80" s="46">
        <v>0</v>
      </c>
      <c r="R80" s="46">
        <v>0</v>
      </c>
      <c r="S80" s="74">
        <v>0</v>
      </c>
      <c r="U80" s="73">
        <v>10</v>
      </c>
      <c r="V80" s="74"/>
      <c r="W80">
        <v>-10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-10</v>
      </c>
      <c r="P81" s="46">
        <v>0</v>
      </c>
      <c r="Q81" s="46">
        <v>0</v>
      </c>
      <c r="R81" s="46">
        <v>0</v>
      </c>
      <c r="S81" s="74">
        <v>0</v>
      </c>
      <c r="U81" s="73">
        <v>10</v>
      </c>
      <c r="V81" s="74"/>
      <c r="W81">
        <v>-10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-10</v>
      </c>
      <c r="P82" s="46">
        <v>0</v>
      </c>
      <c r="Q82" s="46">
        <v>0</v>
      </c>
      <c r="R82" s="46">
        <v>0</v>
      </c>
      <c r="S82" s="74">
        <v>0</v>
      </c>
      <c r="U82" s="73">
        <v>10</v>
      </c>
      <c r="V82" s="74"/>
      <c r="W82">
        <v>-10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/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/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/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/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/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/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/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/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/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/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/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/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/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/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/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-3.5000000000000003E-2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3.5000000000000003E-2</v>
      </c>
      <c r="V99" s="70">
        <f t="shared" si="1"/>
        <v>0</v>
      </c>
      <c r="W99">
        <f t="shared" si="1"/>
        <v>-3.5000000000000003E-2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6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-104</v>
      </c>
      <c r="O3" s="53">
        <v>-61</v>
      </c>
      <c r="P3" s="53">
        <v>-117</v>
      </c>
      <c r="Q3" s="53">
        <v>0</v>
      </c>
      <c r="R3" s="53">
        <v>0</v>
      </c>
      <c r="S3" s="72">
        <v>0</v>
      </c>
      <c r="T3" t="s">
        <v>532</v>
      </c>
      <c r="U3" s="73">
        <v>-282.2</v>
      </c>
      <c r="V3" s="74">
        <v>0</v>
      </c>
      <c r="W3">
        <v>-104</v>
      </c>
      <c r="X3">
        <v>-61</v>
      </c>
      <c r="Y3">
        <v>-0.2</v>
      </c>
      <c r="Z3">
        <v>0</v>
      </c>
      <c r="AA3">
        <v>0</v>
      </c>
      <c r="AB3">
        <v>0</v>
      </c>
      <c r="AC3">
        <v>-117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-140</v>
      </c>
      <c r="O4" s="46">
        <v>-54</v>
      </c>
      <c r="P4" s="46">
        <v>-69</v>
      </c>
      <c r="Q4" s="46">
        <v>0</v>
      </c>
      <c r="R4" s="46">
        <v>-0.4</v>
      </c>
      <c r="S4" s="74">
        <v>0</v>
      </c>
      <c r="T4" t="s">
        <v>532</v>
      </c>
      <c r="U4" s="73">
        <v>-263.60000000000002</v>
      </c>
      <c r="V4" s="74">
        <v>0</v>
      </c>
      <c r="W4">
        <v>-140</v>
      </c>
      <c r="X4">
        <v>-54</v>
      </c>
      <c r="Y4">
        <v>-0.2</v>
      </c>
      <c r="Z4">
        <v>-0.4</v>
      </c>
      <c r="AA4">
        <v>0</v>
      </c>
      <c r="AB4">
        <v>0</v>
      </c>
      <c r="AC4">
        <v>-69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-139</v>
      </c>
      <c r="O5" s="46">
        <v>-52</v>
      </c>
      <c r="P5" s="46">
        <v>-17</v>
      </c>
      <c r="Q5" s="46">
        <v>0</v>
      </c>
      <c r="R5" s="46">
        <v>-0.5</v>
      </c>
      <c r="S5" s="74">
        <v>0</v>
      </c>
      <c r="T5" t="s">
        <v>532</v>
      </c>
      <c r="U5" s="73">
        <v>-208.7</v>
      </c>
      <c r="V5" s="74">
        <v>0</v>
      </c>
      <c r="W5">
        <v>-139</v>
      </c>
      <c r="X5">
        <v>-52</v>
      </c>
      <c r="Y5">
        <v>-0.2</v>
      </c>
      <c r="Z5">
        <v>-0.5</v>
      </c>
      <c r="AA5">
        <v>0</v>
      </c>
      <c r="AB5">
        <v>0</v>
      </c>
      <c r="AC5">
        <v>-17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-171</v>
      </c>
      <c r="O6" s="46">
        <v>-69</v>
      </c>
      <c r="P6" s="46">
        <v>-29</v>
      </c>
      <c r="Q6" s="46">
        <v>0</v>
      </c>
      <c r="R6" s="46">
        <v>-0.5</v>
      </c>
      <c r="S6" s="74">
        <v>0</v>
      </c>
      <c r="U6" s="73">
        <v>-269.7</v>
      </c>
      <c r="V6" s="74">
        <v>0</v>
      </c>
      <c r="W6">
        <v>-171</v>
      </c>
      <c r="X6">
        <v>-69</v>
      </c>
      <c r="Y6">
        <v>-0.2</v>
      </c>
      <c r="Z6">
        <v>-0.5</v>
      </c>
      <c r="AA6">
        <v>0</v>
      </c>
      <c r="AB6">
        <v>0</v>
      </c>
      <c r="AC6">
        <v>-29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-135</v>
      </c>
      <c r="O7" s="46">
        <v>-77</v>
      </c>
      <c r="P7" s="46">
        <v>-49</v>
      </c>
      <c r="Q7" s="46">
        <v>0</v>
      </c>
      <c r="R7" s="46">
        <v>-0.8</v>
      </c>
      <c r="S7" s="74">
        <v>0</v>
      </c>
      <c r="U7" s="73">
        <v>-262</v>
      </c>
      <c r="V7" s="74">
        <v>0</v>
      </c>
      <c r="W7">
        <v>-135</v>
      </c>
      <c r="X7">
        <v>-77</v>
      </c>
      <c r="Y7">
        <v>-0.2</v>
      </c>
      <c r="Z7">
        <v>-0.8</v>
      </c>
      <c r="AA7">
        <v>0</v>
      </c>
      <c r="AB7">
        <v>0</v>
      </c>
      <c r="AC7">
        <v>-49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-131</v>
      </c>
      <c r="O8" s="46">
        <v>-66</v>
      </c>
      <c r="P8" s="46">
        <v>-45</v>
      </c>
      <c r="Q8" s="46">
        <v>0</v>
      </c>
      <c r="R8" s="46">
        <v>-0.9</v>
      </c>
      <c r="S8" s="74">
        <v>0</v>
      </c>
      <c r="U8" s="73">
        <v>-243.1</v>
      </c>
      <c r="V8" s="74">
        <v>0</v>
      </c>
      <c r="W8">
        <v>-131</v>
      </c>
      <c r="X8">
        <v>-66</v>
      </c>
      <c r="Y8">
        <v>-0.2</v>
      </c>
      <c r="Z8">
        <v>-0.9</v>
      </c>
      <c r="AA8">
        <v>0</v>
      </c>
      <c r="AB8">
        <v>0</v>
      </c>
      <c r="AC8">
        <v>-45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-139</v>
      </c>
      <c r="O9" s="46">
        <v>-67</v>
      </c>
      <c r="P9" s="46">
        <v>-34</v>
      </c>
      <c r="Q9" s="46">
        <v>0</v>
      </c>
      <c r="R9" s="46">
        <v>-1.1000000000000001</v>
      </c>
      <c r="S9" s="74">
        <v>0</v>
      </c>
      <c r="U9" s="73">
        <v>-241.3</v>
      </c>
      <c r="V9" s="74">
        <v>0</v>
      </c>
      <c r="W9">
        <v>-139</v>
      </c>
      <c r="X9">
        <v>-67</v>
      </c>
      <c r="Y9">
        <v>-0.2</v>
      </c>
      <c r="Z9">
        <v>-1.1000000000000001</v>
      </c>
      <c r="AA9">
        <v>0</v>
      </c>
      <c r="AB9">
        <v>0</v>
      </c>
      <c r="AC9">
        <v>-34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-135</v>
      </c>
      <c r="O10" s="46">
        <v>-52</v>
      </c>
      <c r="P10" s="46">
        <v>-43</v>
      </c>
      <c r="Q10" s="46">
        <v>0</v>
      </c>
      <c r="R10" s="46">
        <v>-1.2</v>
      </c>
      <c r="S10" s="74">
        <v>0</v>
      </c>
      <c r="U10" s="73">
        <v>-231.4</v>
      </c>
      <c r="V10" s="74">
        <v>0</v>
      </c>
      <c r="W10">
        <v>-135</v>
      </c>
      <c r="X10">
        <v>-52</v>
      </c>
      <c r="Y10">
        <v>-0.2</v>
      </c>
      <c r="Z10">
        <v>-1.2</v>
      </c>
      <c r="AA10">
        <v>0</v>
      </c>
      <c r="AB10">
        <v>0</v>
      </c>
      <c r="AC10">
        <v>-43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-148</v>
      </c>
      <c r="O11" s="46">
        <v>-52</v>
      </c>
      <c r="P11" s="46">
        <v>-44</v>
      </c>
      <c r="Q11" s="46">
        <v>0</v>
      </c>
      <c r="R11" s="46">
        <v>-1.7</v>
      </c>
      <c r="S11" s="74">
        <v>0</v>
      </c>
      <c r="U11" s="73">
        <v>-245.9</v>
      </c>
      <c r="V11" s="74">
        <v>0</v>
      </c>
      <c r="W11">
        <v>-148</v>
      </c>
      <c r="X11">
        <v>-52</v>
      </c>
      <c r="Y11">
        <v>-0.2</v>
      </c>
      <c r="Z11">
        <v>-1.7</v>
      </c>
      <c r="AA11">
        <v>0</v>
      </c>
      <c r="AB11">
        <v>0</v>
      </c>
      <c r="AC11">
        <v>-44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-145</v>
      </c>
      <c r="O12" s="46">
        <v>-42</v>
      </c>
      <c r="P12" s="46">
        <v>-45</v>
      </c>
      <c r="Q12" s="46">
        <v>0</v>
      </c>
      <c r="R12" s="46">
        <v>-1.8</v>
      </c>
      <c r="S12" s="74">
        <v>0</v>
      </c>
      <c r="U12" s="73">
        <v>-234</v>
      </c>
      <c r="V12" s="74">
        <v>0</v>
      </c>
      <c r="W12">
        <v>-145</v>
      </c>
      <c r="X12">
        <v>-42</v>
      </c>
      <c r="Y12">
        <v>-0.2</v>
      </c>
      <c r="Z12">
        <v>-1.8</v>
      </c>
      <c r="AA12">
        <v>0</v>
      </c>
      <c r="AB12">
        <v>0</v>
      </c>
      <c r="AC12">
        <v>-45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-140</v>
      </c>
      <c r="O13" s="46">
        <v>-45</v>
      </c>
      <c r="P13" s="46">
        <v>-42</v>
      </c>
      <c r="Q13" s="46">
        <v>0</v>
      </c>
      <c r="R13" s="46">
        <v>-2</v>
      </c>
      <c r="S13" s="74">
        <v>0</v>
      </c>
      <c r="U13" s="73">
        <v>-229.2</v>
      </c>
      <c r="V13" s="74">
        <v>0</v>
      </c>
      <c r="W13">
        <v>-140</v>
      </c>
      <c r="X13">
        <v>-45</v>
      </c>
      <c r="Y13">
        <v>-0.2</v>
      </c>
      <c r="Z13">
        <v>-2</v>
      </c>
      <c r="AA13">
        <v>0</v>
      </c>
      <c r="AB13">
        <v>0</v>
      </c>
      <c r="AC13">
        <v>-42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-136</v>
      </c>
      <c r="O14" s="46">
        <v>-45</v>
      </c>
      <c r="P14" s="46">
        <v>-42</v>
      </c>
      <c r="Q14" s="46">
        <v>0</v>
      </c>
      <c r="R14" s="46">
        <v>-2</v>
      </c>
      <c r="S14" s="74">
        <v>0</v>
      </c>
      <c r="U14" s="73">
        <v>-225.2</v>
      </c>
      <c r="V14" s="74">
        <v>0</v>
      </c>
      <c r="W14">
        <v>-136</v>
      </c>
      <c r="X14">
        <v>-45</v>
      </c>
      <c r="Y14">
        <v>-0.2</v>
      </c>
      <c r="Z14">
        <v>-2</v>
      </c>
      <c r="AA14">
        <v>0</v>
      </c>
      <c r="AB14">
        <v>0</v>
      </c>
      <c r="AC14">
        <v>-42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-136</v>
      </c>
      <c r="O15" s="46">
        <v>-41</v>
      </c>
      <c r="P15" s="46">
        <v>-35</v>
      </c>
      <c r="Q15" s="46">
        <v>0</v>
      </c>
      <c r="R15" s="46">
        <v>-1.8</v>
      </c>
      <c r="S15" s="74">
        <v>0</v>
      </c>
      <c r="U15" s="73">
        <v>-214</v>
      </c>
      <c r="V15" s="74">
        <v>0</v>
      </c>
      <c r="W15">
        <v>-136</v>
      </c>
      <c r="X15">
        <v>-41</v>
      </c>
      <c r="Y15">
        <v>-0.2</v>
      </c>
      <c r="Z15">
        <v>-1.8</v>
      </c>
      <c r="AA15">
        <v>0</v>
      </c>
      <c r="AB15">
        <v>0</v>
      </c>
      <c r="AC15">
        <v>-35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-137</v>
      </c>
      <c r="O16" s="46">
        <v>-42</v>
      </c>
      <c r="P16" s="46">
        <v>-35</v>
      </c>
      <c r="Q16" s="46">
        <v>0</v>
      </c>
      <c r="R16" s="46">
        <v>-1.8</v>
      </c>
      <c r="S16" s="74">
        <v>0</v>
      </c>
      <c r="U16" s="73">
        <v>-216</v>
      </c>
      <c r="V16" s="74">
        <v>0</v>
      </c>
      <c r="W16">
        <v>-137</v>
      </c>
      <c r="X16">
        <v>-42</v>
      </c>
      <c r="Y16">
        <v>-0.2</v>
      </c>
      <c r="Z16">
        <v>-1.8</v>
      </c>
      <c r="AA16">
        <v>0</v>
      </c>
      <c r="AB16">
        <v>0</v>
      </c>
      <c r="AC16">
        <v>-35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-128</v>
      </c>
      <c r="O17" s="46">
        <v>-41</v>
      </c>
      <c r="P17" s="46">
        <v>-34</v>
      </c>
      <c r="Q17" s="46">
        <v>0</v>
      </c>
      <c r="R17" s="46">
        <v>-1.8</v>
      </c>
      <c r="S17" s="74">
        <v>0</v>
      </c>
      <c r="U17" s="73">
        <v>-205</v>
      </c>
      <c r="V17" s="74">
        <v>0</v>
      </c>
      <c r="W17">
        <v>-128</v>
      </c>
      <c r="X17">
        <v>-41</v>
      </c>
      <c r="Y17">
        <v>-0.2</v>
      </c>
      <c r="Z17">
        <v>-1.8</v>
      </c>
      <c r="AA17">
        <v>0</v>
      </c>
      <c r="AB17">
        <v>0</v>
      </c>
      <c r="AC17">
        <v>-34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-130</v>
      </c>
      <c r="O18" s="46">
        <v>-40</v>
      </c>
      <c r="P18" s="46">
        <v>-35</v>
      </c>
      <c r="Q18" s="46">
        <v>0</v>
      </c>
      <c r="R18" s="46">
        <v>-1.6</v>
      </c>
      <c r="S18" s="74">
        <v>0</v>
      </c>
      <c r="U18" s="73">
        <v>-206.8</v>
      </c>
      <c r="V18" s="74">
        <v>0</v>
      </c>
      <c r="W18">
        <v>-130</v>
      </c>
      <c r="X18">
        <v>-40</v>
      </c>
      <c r="Y18">
        <v>-0.2</v>
      </c>
      <c r="Z18">
        <v>-1.6</v>
      </c>
      <c r="AA18">
        <v>0</v>
      </c>
      <c r="AB18">
        <v>0</v>
      </c>
      <c r="AC18">
        <v>-35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-137</v>
      </c>
      <c r="O19" s="46">
        <v>-65</v>
      </c>
      <c r="P19" s="46">
        <v>-19</v>
      </c>
      <c r="Q19" s="46">
        <v>0</v>
      </c>
      <c r="R19" s="46">
        <v>-1.1000000000000001</v>
      </c>
      <c r="S19" s="74">
        <v>0</v>
      </c>
      <c r="U19" s="73">
        <v>-222.3</v>
      </c>
      <c r="V19" s="74">
        <v>0</v>
      </c>
      <c r="W19">
        <v>-137</v>
      </c>
      <c r="X19">
        <v>-65</v>
      </c>
      <c r="Y19">
        <v>-0.2</v>
      </c>
      <c r="Z19">
        <v>-1.1000000000000001</v>
      </c>
      <c r="AA19">
        <v>0</v>
      </c>
      <c r="AB19">
        <v>0</v>
      </c>
      <c r="AC19">
        <v>-19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-135</v>
      </c>
      <c r="O20" s="46">
        <v>-63</v>
      </c>
      <c r="P20" s="46">
        <v>-15</v>
      </c>
      <c r="Q20" s="46">
        <v>0</v>
      </c>
      <c r="R20" s="46">
        <v>-0.5</v>
      </c>
      <c r="S20" s="74">
        <v>0</v>
      </c>
      <c r="U20" s="73">
        <v>-213.7</v>
      </c>
      <c r="V20" s="74">
        <v>0</v>
      </c>
      <c r="W20">
        <v>-135</v>
      </c>
      <c r="X20">
        <v>-63</v>
      </c>
      <c r="Y20">
        <v>-0.2</v>
      </c>
      <c r="Z20">
        <v>-0.5</v>
      </c>
      <c r="AA20">
        <v>0</v>
      </c>
      <c r="AB20">
        <v>0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0.57999999999999996</v>
      </c>
      <c r="M21" s="74">
        <v>0</v>
      </c>
      <c r="N21" s="73">
        <v>-127</v>
      </c>
      <c r="O21" s="46">
        <v>-62</v>
      </c>
      <c r="P21" s="46">
        <v>-99</v>
      </c>
      <c r="Q21" s="46">
        <v>0</v>
      </c>
      <c r="R21" s="46">
        <v>0</v>
      </c>
      <c r="S21" s="74">
        <v>0</v>
      </c>
      <c r="U21" s="73">
        <v>-288.2</v>
      </c>
      <c r="V21" s="74">
        <v>0.57999999999999996</v>
      </c>
      <c r="W21">
        <v>-127</v>
      </c>
      <c r="X21">
        <v>-62</v>
      </c>
      <c r="Y21">
        <v>-0.2</v>
      </c>
      <c r="Z21">
        <v>0.57999999999999996</v>
      </c>
      <c r="AA21">
        <v>0</v>
      </c>
      <c r="AB21">
        <v>0</v>
      </c>
      <c r="AC21">
        <v>-99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1.92</v>
      </c>
      <c r="M22" s="74">
        <v>0.1</v>
      </c>
      <c r="N22" s="73">
        <v>-129</v>
      </c>
      <c r="O22" s="46">
        <v>-62</v>
      </c>
      <c r="P22" s="46">
        <v>-137</v>
      </c>
      <c r="Q22" s="46">
        <v>0</v>
      </c>
      <c r="R22" s="46">
        <v>0</v>
      </c>
      <c r="S22" s="74">
        <v>0</v>
      </c>
      <c r="U22" s="73">
        <v>-328.2</v>
      </c>
      <c r="V22" s="74">
        <v>2.02</v>
      </c>
      <c r="W22">
        <v>-129</v>
      </c>
      <c r="X22">
        <v>-62</v>
      </c>
      <c r="Y22">
        <v>-0.2</v>
      </c>
      <c r="Z22">
        <v>1.92</v>
      </c>
      <c r="AA22">
        <v>0</v>
      </c>
      <c r="AB22">
        <v>0.1</v>
      </c>
      <c r="AC22">
        <v>-137</v>
      </c>
    </row>
    <row r="23" spans="7:29">
      <c r="G23" t="s">
        <v>65</v>
      </c>
      <c r="H23" s="73">
        <v>0</v>
      </c>
      <c r="I23" s="46">
        <v>0</v>
      </c>
      <c r="J23" s="46">
        <v>7.7</v>
      </c>
      <c r="K23" s="46">
        <v>0</v>
      </c>
      <c r="L23" s="46">
        <v>3.75</v>
      </c>
      <c r="M23" s="74">
        <v>0</v>
      </c>
      <c r="N23" s="73">
        <v>-102</v>
      </c>
      <c r="O23" s="46">
        <v>-36</v>
      </c>
      <c r="P23" s="46">
        <v>0</v>
      </c>
      <c r="Q23" s="46">
        <v>0</v>
      </c>
      <c r="R23" s="46">
        <v>0</v>
      </c>
      <c r="S23" s="74">
        <v>0</v>
      </c>
      <c r="U23" s="73">
        <v>-138.19999999999999</v>
      </c>
      <c r="V23" s="74">
        <v>11.45</v>
      </c>
      <c r="W23">
        <v>-102</v>
      </c>
      <c r="X23">
        <v>-36</v>
      </c>
      <c r="Y23">
        <v>-0.2</v>
      </c>
      <c r="Z23">
        <v>3.75</v>
      </c>
      <c r="AA23">
        <v>0</v>
      </c>
      <c r="AB23">
        <v>0</v>
      </c>
      <c r="AC23">
        <v>7.7</v>
      </c>
    </row>
    <row r="24" spans="7:29">
      <c r="G24" t="s">
        <v>66</v>
      </c>
      <c r="H24" s="73">
        <v>0</v>
      </c>
      <c r="I24" s="46">
        <v>0</v>
      </c>
      <c r="J24" s="46">
        <v>8.66</v>
      </c>
      <c r="K24" s="46">
        <v>0</v>
      </c>
      <c r="L24" s="46">
        <v>6.26</v>
      </c>
      <c r="M24" s="74">
        <v>0</v>
      </c>
      <c r="N24" s="73">
        <v>-206</v>
      </c>
      <c r="O24" s="46">
        <v>-38</v>
      </c>
      <c r="P24" s="46">
        <v>0</v>
      </c>
      <c r="Q24" s="46">
        <v>0</v>
      </c>
      <c r="R24" s="46">
        <v>0</v>
      </c>
      <c r="S24" s="74">
        <v>0</v>
      </c>
      <c r="U24" s="73">
        <v>-244.2</v>
      </c>
      <c r="V24" s="74">
        <v>14.92</v>
      </c>
      <c r="W24">
        <v>-206</v>
      </c>
      <c r="X24">
        <v>-38</v>
      </c>
      <c r="Y24">
        <v>-0.2</v>
      </c>
      <c r="Z24">
        <v>6.26</v>
      </c>
      <c r="AA24">
        <v>0</v>
      </c>
      <c r="AB24">
        <v>0</v>
      </c>
      <c r="AC24">
        <v>8.66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9.82</v>
      </c>
      <c r="M25" s="74">
        <v>0</v>
      </c>
      <c r="N25" s="73">
        <v>-154</v>
      </c>
      <c r="O25" s="46">
        <v>-38</v>
      </c>
      <c r="P25" s="46">
        <v>-49</v>
      </c>
      <c r="Q25" s="46">
        <v>0</v>
      </c>
      <c r="R25" s="46">
        <v>0</v>
      </c>
      <c r="S25" s="74">
        <v>0</v>
      </c>
      <c r="U25" s="73">
        <v>-241.2</v>
      </c>
      <c r="V25" s="74">
        <v>9.82</v>
      </c>
      <c r="W25">
        <v>-154</v>
      </c>
      <c r="X25">
        <v>-38</v>
      </c>
      <c r="Y25">
        <v>-0.2</v>
      </c>
      <c r="Z25">
        <v>9.82</v>
      </c>
      <c r="AA25">
        <v>0</v>
      </c>
      <c r="AB25">
        <v>0</v>
      </c>
      <c r="AC25">
        <v>-49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12.71</v>
      </c>
      <c r="M26" s="74">
        <v>0</v>
      </c>
      <c r="N26" s="73">
        <v>-100</v>
      </c>
      <c r="O26" s="46">
        <v>-38</v>
      </c>
      <c r="P26" s="46">
        <v>-177</v>
      </c>
      <c r="Q26" s="46">
        <v>0</v>
      </c>
      <c r="R26" s="46">
        <v>0</v>
      </c>
      <c r="S26" s="74">
        <v>0</v>
      </c>
      <c r="U26" s="73">
        <v>-315.2</v>
      </c>
      <c r="V26" s="74">
        <v>12.71</v>
      </c>
      <c r="W26">
        <v>-100</v>
      </c>
      <c r="X26">
        <v>-38</v>
      </c>
      <c r="Y26">
        <v>-0.2</v>
      </c>
      <c r="Z26">
        <v>12.71</v>
      </c>
      <c r="AA26">
        <v>0</v>
      </c>
      <c r="AB26">
        <v>0</v>
      </c>
      <c r="AC26">
        <v>-177</v>
      </c>
    </row>
    <row r="27" spans="7:29">
      <c r="G27" t="s">
        <v>69</v>
      </c>
      <c r="H27" s="73">
        <v>13.48</v>
      </c>
      <c r="I27" s="46">
        <v>0</v>
      </c>
      <c r="J27" s="46">
        <v>30.8</v>
      </c>
      <c r="K27" s="46">
        <v>0</v>
      </c>
      <c r="L27" s="46">
        <v>16.170000000000002</v>
      </c>
      <c r="M27" s="74">
        <v>0</v>
      </c>
      <c r="N27" s="73">
        <v>0</v>
      </c>
      <c r="O27" s="46">
        <v>-63</v>
      </c>
      <c r="P27" s="46">
        <v>0</v>
      </c>
      <c r="Q27" s="46">
        <v>0</v>
      </c>
      <c r="R27" s="46">
        <v>0</v>
      </c>
      <c r="S27" s="74">
        <v>0</v>
      </c>
      <c r="U27" s="73">
        <v>-63.2</v>
      </c>
      <c r="V27" s="74">
        <v>60.45</v>
      </c>
      <c r="W27">
        <v>13.48</v>
      </c>
      <c r="X27">
        <v>-63</v>
      </c>
      <c r="Y27">
        <v>-0.2</v>
      </c>
      <c r="Z27">
        <v>16.170000000000002</v>
      </c>
      <c r="AA27">
        <v>0</v>
      </c>
      <c r="AB27">
        <v>0</v>
      </c>
      <c r="AC27">
        <v>30.8</v>
      </c>
    </row>
    <row r="28" spans="7:29">
      <c r="G28" t="s">
        <v>70</v>
      </c>
      <c r="H28" s="73">
        <v>0</v>
      </c>
      <c r="I28" s="46">
        <v>0</v>
      </c>
      <c r="J28" s="46">
        <v>27.91</v>
      </c>
      <c r="K28" s="46">
        <v>0</v>
      </c>
      <c r="L28" s="46">
        <v>19.059999999999999</v>
      </c>
      <c r="M28" s="74">
        <v>0</v>
      </c>
      <c r="N28" s="73">
        <v>-68</v>
      </c>
      <c r="O28" s="46">
        <v>-66</v>
      </c>
      <c r="P28" s="46">
        <v>0</v>
      </c>
      <c r="Q28" s="46">
        <v>0</v>
      </c>
      <c r="R28" s="46">
        <v>0</v>
      </c>
      <c r="S28" s="74">
        <v>0</v>
      </c>
      <c r="U28" s="73">
        <v>-134.19999999999999</v>
      </c>
      <c r="V28" s="74">
        <v>46.97</v>
      </c>
      <c r="W28">
        <v>-68</v>
      </c>
      <c r="X28">
        <v>-66</v>
      </c>
      <c r="Y28">
        <v>-0.2</v>
      </c>
      <c r="Z28">
        <v>19.059999999999999</v>
      </c>
      <c r="AA28">
        <v>0</v>
      </c>
      <c r="AB28">
        <v>0</v>
      </c>
      <c r="AC28">
        <v>27.91</v>
      </c>
    </row>
    <row r="29" spans="7:29">
      <c r="G29" t="s">
        <v>71</v>
      </c>
      <c r="H29" s="73">
        <v>0</v>
      </c>
      <c r="I29" s="46">
        <v>0</v>
      </c>
      <c r="J29" s="46">
        <v>40.43</v>
      </c>
      <c r="K29" s="46">
        <v>0</v>
      </c>
      <c r="L29" s="46">
        <v>4.8099999999999996</v>
      </c>
      <c r="M29" s="74">
        <v>1.06</v>
      </c>
      <c r="N29" s="73">
        <v>-66</v>
      </c>
      <c r="O29" s="46">
        <v>-71</v>
      </c>
      <c r="P29" s="46">
        <v>0</v>
      </c>
      <c r="Q29" s="46">
        <v>0</v>
      </c>
      <c r="R29" s="46">
        <v>0</v>
      </c>
      <c r="S29" s="74">
        <v>0</v>
      </c>
      <c r="U29" s="73">
        <v>-137.19999999999999</v>
      </c>
      <c r="V29" s="74">
        <v>46.3</v>
      </c>
      <c r="W29">
        <v>-66</v>
      </c>
      <c r="X29">
        <v>-71</v>
      </c>
      <c r="Y29">
        <v>-0.2</v>
      </c>
      <c r="Z29">
        <v>4.8099999999999996</v>
      </c>
      <c r="AA29">
        <v>0</v>
      </c>
      <c r="AB29">
        <v>1.06</v>
      </c>
      <c r="AC29">
        <v>40.43</v>
      </c>
    </row>
    <row r="30" spans="7:29">
      <c r="G30" t="s">
        <v>72</v>
      </c>
      <c r="H30" s="73">
        <v>0</v>
      </c>
      <c r="I30" s="46">
        <v>0</v>
      </c>
      <c r="J30" s="46">
        <v>45.24</v>
      </c>
      <c r="K30" s="46">
        <v>0</v>
      </c>
      <c r="L30" s="46">
        <v>6.74</v>
      </c>
      <c r="M30" s="74">
        <v>0.77</v>
      </c>
      <c r="N30" s="73">
        <v>0</v>
      </c>
      <c r="O30" s="46">
        <v>-77</v>
      </c>
      <c r="P30" s="46">
        <v>0</v>
      </c>
      <c r="Q30" s="46">
        <v>0</v>
      </c>
      <c r="R30" s="46">
        <v>0</v>
      </c>
      <c r="S30" s="74">
        <v>0</v>
      </c>
      <c r="U30" s="73">
        <v>-77.2</v>
      </c>
      <c r="V30" s="74">
        <v>52.75</v>
      </c>
      <c r="W30">
        <v>0</v>
      </c>
      <c r="X30">
        <v>-77</v>
      </c>
      <c r="Y30">
        <v>-0.2</v>
      </c>
      <c r="Z30">
        <v>6.74</v>
      </c>
      <c r="AA30">
        <v>0</v>
      </c>
      <c r="AB30">
        <v>0.77</v>
      </c>
      <c r="AC30">
        <v>45.24</v>
      </c>
    </row>
    <row r="31" spans="7:29">
      <c r="G31" t="s">
        <v>73</v>
      </c>
      <c r="H31" s="73">
        <v>0</v>
      </c>
      <c r="I31" s="46">
        <v>0</v>
      </c>
      <c r="J31" s="46">
        <v>41.4</v>
      </c>
      <c r="K31" s="46">
        <v>0</v>
      </c>
      <c r="L31" s="46">
        <v>10.49</v>
      </c>
      <c r="M31" s="74">
        <v>1.73</v>
      </c>
      <c r="N31" s="73">
        <v>-42</v>
      </c>
      <c r="O31" s="46">
        <v>-80</v>
      </c>
      <c r="P31" s="46">
        <v>0</v>
      </c>
      <c r="Q31" s="46">
        <v>0</v>
      </c>
      <c r="R31" s="46">
        <v>0</v>
      </c>
      <c r="S31" s="74">
        <v>0</v>
      </c>
      <c r="U31" s="73">
        <v>-122.2</v>
      </c>
      <c r="V31" s="74">
        <v>53.62</v>
      </c>
      <c r="W31">
        <v>-42</v>
      </c>
      <c r="X31">
        <v>-80</v>
      </c>
      <c r="Y31">
        <v>-0.2</v>
      </c>
      <c r="Z31">
        <v>10.49</v>
      </c>
      <c r="AA31">
        <v>0</v>
      </c>
      <c r="AB31">
        <v>1.73</v>
      </c>
      <c r="AC31">
        <v>41.4</v>
      </c>
    </row>
    <row r="32" spans="7:29">
      <c r="G32" t="s">
        <v>74</v>
      </c>
      <c r="H32" s="73">
        <v>0</v>
      </c>
      <c r="I32" s="46">
        <v>0</v>
      </c>
      <c r="J32" s="46">
        <v>25.6</v>
      </c>
      <c r="K32" s="46">
        <v>0</v>
      </c>
      <c r="L32" s="46">
        <v>12</v>
      </c>
      <c r="M32" s="74">
        <v>1.94</v>
      </c>
      <c r="N32" s="73">
        <v>0</v>
      </c>
      <c r="O32" s="46">
        <v>-46</v>
      </c>
      <c r="P32" s="46">
        <v>0</v>
      </c>
      <c r="Q32" s="46">
        <v>0</v>
      </c>
      <c r="R32" s="46">
        <v>0</v>
      </c>
      <c r="S32" s="74">
        <v>0</v>
      </c>
      <c r="U32" s="73">
        <v>-46.2</v>
      </c>
      <c r="V32" s="74">
        <v>39.54</v>
      </c>
      <c r="W32">
        <v>0</v>
      </c>
      <c r="X32">
        <v>-46</v>
      </c>
      <c r="Y32">
        <v>-0.2</v>
      </c>
      <c r="Z32">
        <v>12</v>
      </c>
      <c r="AA32">
        <v>0</v>
      </c>
      <c r="AB32">
        <v>1.94</v>
      </c>
      <c r="AC32">
        <v>25.6</v>
      </c>
    </row>
    <row r="33" spans="7:29">
      <c r="G33" t="s">
        <v>75</v>
      </c>
      <c r="H33" s="73">
        <v>16.12</v>
      </c>
      <c r="I33" s="46">
        <v>0</v>
      </c>
      <c r="J33" s="46">
        <v>13.65</v>
      </c>
      <c r="K33" s="46">
        <v>9.31</v>
      </c>
      <c r="L33" s="46">
        <v>10.119999999999999</v>
      </c>
      <c r="M33" s="74">
        <v>0.87</v>
      </c>
      <c r="N33" s="73">
        <v>0</v>
      </c>
      <c r="O33" s="46">
        <v>-46</v>
      </c>
      <c r="P33" s="46">
        <v>0</v>
      </c>
      <c r="Q33" s="46">
        <v>0</v>
      </c>
      <c r="R33" s="46">
        <v>0</v>
      </c>
      <c r="S33" s="74">
        <v>0</v>
      </c>
      <c r="U33" s="73">
        <v>-46.2</v>
      </c>
      <c r="V33" s="74">
        <v>50.07</v>
      </c>
      <c r="W33">
        <v>16.12</v>
      </c>
      <c r="X33">
        <v>-46</v>
      </c>
      <c r="Y33">
        <v>-0.2</v>
      </c>
      <c r="Z33">
        <v>10.119999999999999</v>
      </c>
      <c r="AA33">
        <v>9.31</v>
      </c>
      <c r="AB33">
        <v>0.87</v>
      </c>
      <c r="AC33">
        <v>13.65</v>
      </c>
    </row>
    <row r="34" spans="7:29">
      <c r="G34" t="s">
        <v>76</v>
      </c>
      <c r="H34" s="73">
        <v>20.170000000000002</v>
      </c>
      <c r="I34" s="46">
        <v>0</v>
      </c>
      <c r="J34" s="46">
        <v>27.73</v>
      </c>
      <c r="K34" s="46">
        <v>9.4499999999999993</v>
      </c>
      <c r="L34" s="46">
        <v>9.77</v>
      </c>
      <c r="M34" s="74">
        <v>1.19</v>
      </c>
      <c r="N34" s="73">
        <v>0</v>
      </c>
      <c r="O34" s="46">
        <v>-52</v>
      </c>
      <c r="P34" s="46">
        <v>0</v>
      </c>
      <c r="Q34" s="46">
        <v>0</v>
      </c>
      <c r="R34" s="46">
        <v>0</v>
      </c>
      <c r="S34" s="74">
        <v>0</v>
      </c>
      <c r="U34" s="73">
        <v>-52.2</v>
      </c>
      <c r="V34" s="74">
        <v>68.31</v>
      </c>
      <c r="W34">
        <v>20.170000000000002</v>
      </c>
      <c r="X34">
        <v>-52</v>
      </c>
      <c r="Y34">
        <v>-0.2</v>
      </c>
      <c r="Z34">
        <v>9.77</v>
      </c>
      <c r="AA34">
        <v>9.4499999999999993</v>
      </c>
      <c r="AB34">
        <v>1.19</v>
      </c>
      <c r="AC34">
        <v>27.73</v>
      </c>
    </row>
    <row r="35" spans="7:29">
      <c r="G35" t="s">
        <v>77</v>
      </c>
      <c r="H35" s="73">
        <v>182.43</v>
      </c>
      <c r="I35" s="46">
        <v>0</v>
      </c>
      <c r="J35" s="46">
        <v>35.840000000000003</v>
      </c>
      <c r="K35" s="46">
        <v>20.36</v>
      </c>
      <c r="L35" s="46">
        <v>12.54</v>
      </c>
      <c r="M35" s="74">
        <v>1.06</v>
      </c>
      <c r="N35" s="73">
        <v>0</v>
      </c>
      <c r="O35" s="46">
        <v>-126</v>
      </c>
      <c r="P35" s="46">
        <v>0</v>
      </c>
      <c r="Q35" s="46">
        <v>0</v>
      </c>
      <c r="R35" s="46">
        <v>0</v>
      </c>
      <c r="S35" s="74">
        <v>0</v>
      </c>
      <c r="U35" s="73">
        <v>-126.2</v>
      </c>
      <c r="V35" s="74">
        <v>252.23</v>
      </c>
      <c r="W35">
        <v>182.43</v>
      </c>
      <c r="X35">
        <v>-126</v>
      </c>
      <c r="Y35">
        <v>-0.2</v>
      </c>
      <c r="Z35">
        <v>12.54</v>
      </c>
      <c r="AA35">
        <v>20.36</v>
      </c>
      <c r="AB35">
        <v>1.06</v>
      </c>
      <c r="AC35">
        <v>35.840000000000003</v>
      </c>
    </row>
    <row r="36" spans="7:29">
      <c r="G36" t="s">
        <v>78</v>
      </c>
      <c r="H36" s="73">
        <v>181.96</v>
      </c>
      <c r="I36" s="46">
        <v>0</v>
      </c>
      <c r="J36" s="46">
        <v>15.69</v>
      </c>
      <c r="K36" s="46">
        <v>20.39</v>
      </c>
      <c r="L36" s="46">
        <v>13.18</v>
      </c>
      <c r="M36" s="74">
        <v>1.49</v>
      </c>
      <c r="N36" s="73">
        <v>0</v>
      </c>
      <c r="O36" s="46">
        <v>-103</v>
      </c>
      <c r="P36" s="46">
        <v>0</v>
      </c>
      <c r="Q36" s="46">
        <v>0</v>
      </c>
      <c r="R36" s="46">
        <v>0</v>
      </c>
      <c r="S36" s="74">
        <v>0</v>
      </c>
      <c r="U36" s="73">
        <v>-103.2</v>
      </c>
      <c r="V36" s="74">
        <v>232.71</v>
      </c>
      <c r="W36">
        <v>181.96</v>
      </c>
      <c r="X36">
        <v>-103</v>
      </c>
      <c r="Y36">
        <v>-0.2</v>
      </c>
      <c r="Z36">
        <v>13.18</v>
      </c>
      <c r="AA36">
        <v>20.39</v>
      </c>
      <c r="AB36">
        <v>1.49</v>
      </c>
      <c r="AC36">
        <v>15.69</v>
      </c>
    </row>
    <row r="37" spans="7:29">
      <c r="G37" t="s">
        <v>79</v>
      </c>
      <c r="H37" s="73">
        <v>394.67</v>
      </c>
      <c r="I37" s="46">
        <v>0</v>
      </c>
      <c r="J37" s="46">
        <v>115.51</v>
      </c>
      <c r="K37" s="46">
        <v>24.07</v>
      </c>
      <c r="L37" s="46">
        <v>11.07</v>
      </c>
      <c r="M37" s="74">
        <v>0.67</v>
      </c>
      <c r="N37" s="73">
        <v>0</v>
      </c>
      <c r="O37" s="46">
        <v>-126</v>
      </c>
      <c r="P37" s="46">
        <v>0</v>
      </c>
      <c r="Q37" s="46">
        <v>0</v>
      </c>
      <c r="R37" s="46">
        <v>0</v>
      </c>
      <c r="S37" s="74">
        <v>0</v>
      </c>
      <c r="U37" s="73">
        <v>-126.2</v>
      </c>
      <c r="V37" s="74">
        <v>545.99</v>
      </c>
      <c r="W37">
        <v>394.67</v>
      </c>
      <c r="X37">
        <v>-126</v>
      </c>
      <c r="Y37">
        <v>-0.2</v>
      </c>
      <c r="Z37">
        <v>11.07</v>
      </c>
      <c r="AA37">
        <v>24.07</v>
      </c>
      <c r="AB37">
        <v>0.67</v>
      </c>
      <c r="AC37">
        <v>115.51</v>
      </c>
    </row>
    <row r="38" spans="7:29">
      <c r="G38" t="s">
        <v>80</v>
      </c>
      <c r="H38" s="73">
        <v>681.52</v>
      </c>
      <c r="I38" s="46">
        <v>0</v>
      </c>
      <c r="J38" s="46">
        <v>96.26</v>
      </c>
      <c r="K38" s="46">
        <v>15.4</v>
      </c>
      <c r="L38" s="46">
        <v>8.18</v>
      </c>
      <c r="M38" s="74">
        <v>0.57999999999999996</v>
      </c>
      <c r="N38" s="73">
        <v>0</v>
      </c>
      <c r="O38" s="46">
        <v>-131</v>
      </c>
      <c r="P38" s="46">
        <v>0</v>
      </c>
      <c r="Q38" s="46">
        <v>0</v>
      </c>
      <c r="R38" s="46">
        <v>0</v>
      </c>
      <c r="S38" s="74">
        <v>0</v>
      </c>
      <c r="U38" s="73">
        <v>-131.19999999999999</v>
      </c>
      <c r="V38" s="74">
        <v>801.94</v>
      </c>
      <c r="W38">
        <v>681.52</v>
      </c>
      <c r="X38">
        <v>-131</v>
      </c>
      <c r="Y38">
        <v>-0.2</v>
      </c>
      <c r="Z38">
        <v>8.18</v>
      </c>
      <c r="AA38">
        <v>15.4</v>
      </c>
      <c r="AB38">
        <v>0.57999999999999996</v>
      </c>
      <c r="AC38">
        <v>96.26</v>
      </c>
    </row>
    <row r="39" spans="7:29">
      <c r="G39" t="s">
        <v>81</v>
      </c>
      <c r="H39" s="73">
        <v>212.74</v>
      </c>
      <c r="I39" s="46">
        <v>0</v>
      </c>
      <c r="J39" s="46">
        <v>74.12</v>
      </c>
      <c r="K39" s="46">
        <v>0</v>
      </c>
      <c r="L39" s="46">
        <v>5.39</v>
      </c>
      <c r="M39" s="74">
        <v>0.96</v>
      </c>
      <c r="N39" s="73">
        <v>0</v>
      </c>
      <c r="O39" s="46">
        <v>-107</v>
      </c>
      <c r="P39" s="46">
        <v>0</v>
      </c>
      <c r="Q39" s="46">
        <v>0</v>
      </c>
      <c r="R39" s="46">
        <v>0</v>
      </c>
      <c r="S39" s="74">
        <v>0</v>
      </c>
      <c r="U39" s="73">
        <v>-107.2</v>
      </c>
      <c r="V39" s="74">
        <v>293.20999999999998</v>
      </c>
      <c r="W39">
        <v>212.74</v>
      </c>
      <c r="X39">
        <v>-107</v>
      </c>
      <c r="Y39">
        <v>-0.2</v>
      </c>
      <c r="Z39">
        <v>5.39</v>
      </c>
      <c r="AA39">
        <v>0</v>
      </c>
      <c r="AB39">
        <v>0.96</v>
      </c>
      <c r="AC39">
        <v>74.12</v>
      </c>
    </row>
    <row r="40" spans="7:29">
      <c r="G40" t="s">
        <v>82</v>
      </c>
      <c r="H40" s="73">
        <v>214.66</v>
      </c>
      <c r="I40" s="46">
        <v>0</v>
      </c>
      <c r="J40" s="46">
        <v>36.58</v>
      </c>
      <c r="K40" s="46">
        <v>0</v>
      </c>
      <c r="L40" s="46">
        <v>4.62</v>
      </c>
      <c r="M40" s="74">
        <v>0.57999999999999996</v>
      </c>
      <c r="N40" s="73">
        <v>0</v>
      </c>
      <c r="O40" s="46">
        <v>-111</v>
      </c>
      <c r="P40" s="46">
        <v>0</v>
      </c>
      <c r="Q40" s="46">
        <v>0</v>
      </c>
      <c r="R40" s="46">
        <v>0</v>
      </c>
      <c r="S40" s="74">
        <v>0</v>
      </c>
      <c r="U40" s="73">
        <v>-111.2</v>
      </c>
      <c r="V40" s="74">
        <v>256.44</v>
      </c>
      <c r="W40">
        <v>214.66</v>
      </c>
      <c r="X40">
        <v>-111</v>
      </c>
      <c r="Y40">
        <v>-0.2</v>
      </c>
      <c r="Z40">
        <v>4.62</v>
      </c>
      <c r="AA40">
        <v>0</v>
      </c>
      <c r="AB40">
        <v>0.57999999999999996</v>
      </c>
      <c r="AC40">
        <v>36.58</v>
      </c>
    </row>
    <row r="41" spans="7:29">
      <c r="G41" t="s">
        <v>83</v>
      </c>
      <c r="H41" s="73">
        <v>261.83</v>
      </c>
      <c r="I41" s="46">
        <v>0</v>
      </c>
      <c r="J41" s="46">
        <v>14.44</v>
      </c>
      <c r="K41" s="46">
        <v>0</v>
      </c>
      <c r="L41" s="46">
        <v>2.98</v>
      </c>
      <c r="M41" s="74">
        <v>0.19</v>
      </c>
      <c r="N41" s="73">
        <v>0</v>
      </c>
      <c r="O41" s="46">
        <v>-96</v>
      </c>
      <c r="P41" s="46">
        <v>0</v>
      </c>
      <c r="Q41" s="46">
        <v>0</v>
      </c>
      <c r="R41" s="46">
        <v>0</v>
      </c>
      <c r="S41" s="74">
        <v>0</v>
      </c>
      <c r="U41" s="73">
        <v>-96.2</v>
      </c>
      <c r="V41" s="74">
        <v>279.44</v>
      </c>
      <c r="W41">
        <v>261.83</v>
      </c>
      <c r="X41">
        <v>-96</v>
      </c>
      <c r="Y41">
        <v>-0.2</v>
      </c>
      <c r="Z41">
        <v>2.98</v>
      </c>
      <c r="AA41">
        <v>0</v>
      </c>
      <c r="AB41">
        <v>0.19</v>
      </c>
      <c r="AC41">
        <v>14.44</v>
      </c>
    </row>
    <row r="42" spans="7:29">
      <c r="G42" t="s">
        <v>84</v>
      </c>
      <c r="H42" s="73">
        <v>257.01</v>
      </c>
      <c r="I42" s="46">
        <v>0</v>
      </c>
      <c r="J42" s="46">
        <v>0</v>
      </c>
      <c r="K42" s="46">
        <v>0</v>
      </c>
      <c r="L42" s="46">
        <v>2.98</v>
      </c>
      <c r="M42" s="74">
        <v>0.1</v>
      </c>
      <c r="N42" s="73">
        <v>0</v>
      </c>
      <c r="O42" s="46">
        <v>-91</v>
      </c>
      <c r="P42" s="46">
        <v>0</v>
      </c>
      <c r="Q42" s="46">
        <v>0</v>
      </c>
      <c r="R42" s="46">
        <v>0</v>
      </c>
      <c r="S42" s="74">
        <v>0</v>
      </c>
      <c r="U42" s="73">
        <v>-91.2</v>
      </c>
      <c r="V42" s="74">
        <v>260.08999999999997</v>
      </c>
      <c r="W42">
        <v>257.01</v>
      </c>
      <c r="X42">
        <v>-91</v>
      </c>
      <c r="Y42">
        <v>-0.2</v>
      </c>
      <c r="Z42">
        <v>2.98</v>
      </c>
      <c r="AA42">
        <v>0</v>
      </c>
      <c r="AB42">
        <v>0.1</v>
      </c>
      <c r="AC42">
        <v>0</v>
      </c>
    </row>
    <row r="43" spans="7:29">
      <c r="G43" t="s">
        <v>85</v>
      </c>
      <c r="H43" s="73">
        <v>180.97</v>
      </c>
      <c r="I43" s="46">
        <v>0</v>
      </c>
      <c r="J43" s="46">
        <v>4.8099999999999996</v>
      </c>
      <c r="K43" s="46">
        <v>0</v>
      </c>
      <c r="L43" s="46">
        <v>12.9</v>
      </c>
      <c r="M43" s="74">
        <v>0</v>
      </c>
      <c r="N43" s="73">
        <v>0</v>
      </c>
      <c r="O43" s="46">
        <v>-87</v>
      </c>
      <c r="P43" s="46">
        <v>0</v>
      </c>
      <c r="Q43" s="46">
        <v>0</v>
      </c>
      <c r="R43" s="46">
        <v>0</v>
      </c>
      <c r="S43" s="74">
        <v>0</v>
      </c>
      <c r="U43" s="73">
        <v>-87.2</v>
      </c>
      <c r="V43" s="74">
        <v>198.68</v>
      </c>
      <c r="W43">
        <v>180.97</v>
      </c>
      <c r="X43">
        <v>-87</v>
      </c>
      <c r="Y43">
        <v>-0.2</v>
      </c>
      <c r="Z43">
        <v>12.9</v>
      </c>
      <c r="AA43">
        <v>0</v>
      </c>
      <c r="AB43">
        <v>0</v>
      </c>
      <c r="AC43">
        <v>4.8099999999999996</v>
      </c>
    </row>
    <row r="44" spans="7:29">
      <c r="G44" t="s">
        <v>86</v>
      </c>
      <c r="H44" s="73">
        <v>157.87</v>
      </c>
      <c r="I44" s="46">
        <v>0</v>
      </c>
      <c r="J44" s="46">
        <v>9.6300000000000008</v>
      </c>
      <c r="K44" s="46">
        <v>0</v>
      </c>
      <c r="L44" s="46">
        <v>11.74</v>
      </c>
      <c r="M44" s="74">
        <v>0</v>
      </c>
      <c r="N44" s="73">
        <v>0</v>
      </c>
      <c r="O44" s="46">
        <v>-90</v>
      </c>
      <c r="P44" s="46">
        <v>0</v>
      </c>
      <c r="Q44" s="46">
        <v>0</v>
      </c>
      <c r="R44" s="46">
        <v>0</v>
      </c>
      <c r="S44" s="74">
        <v>0</v>
      </c>
      <c r="U44" s="73">
        <v>-90.2</v>
      </c>
      <c r="V44" s="74">
        <v>179.24</v>
      </c>
      <c r="W44">
        <v>157.87</v>
      </c>
      <c r="X44">
        <v>-90</v>
      </c>
      <c r="Y44">
        <v>-0.2</v>
      </c>
      <c r="Z44">
        <v>11.74</v>
      </c>
      <c r="AA44">
        <v>0</v>
      </c>
      <c r="AB44">
        <v>0</v>
      </c>
      <c r="AC44">
        <v>9.6300000000000008</v>
      </c>
    </row>
    <row r="45" spans="7:29">
      <c r="G45" t="s">
        <v>87</v>
      </c>
      <c r="H45" s="73">
        <v>231.03</v>
      </c>
      <c r="I45" s="46">
        <v>0</v>
      </c>
      <c r="J45" s="46">
        <v>4.8099999999999996</v>
      </c>
      <c r="K45" s="46">
        <v>0</v>
      </c>
      <c r="L45" s="46">
        <v>10.97</v>
      </c>
      <c r="M45" s="74">
        <v>0</v>
      </c>
      <c r="N45" s="73">
        <v>0</v>
      </c>
      <c r="O45" s="46">
        <v>-55</v>
      </c>
      <c r="P45" s="46">
        <v>0</v>
      </c>
      <c r="Q45" s="46">
        <v>0</v>
      </c>
      <c r="R45" s="46">
        <v>0</v>
      </c>
      <c r="S45" s="74">
        <v>0</v>
      </c>
      <c r="U45" s="73">
        <v>-55.2</v>
      </c>
      <c r="V45" s="74">
        <v>246.81</v>
      </c>
      <c r="W45">
        <v>231.03</v>
      </c>
      <c r="X45">
        <v>-55</v>
      </c>
      <c r="Y45">
        <v>-0.2</v>
      </c>
      <c r="Z45">
        <v>10.97</v>
      </c>
      <c r="AA45">
        <v>0</v>
      </c>
      <c r="AB45">
        <v>0</v>
      </c>
      <c r="AC45">
        <v>4.8099999999999996</v>
      </c>
    </row>
    <row r="46" spans="7:29">
      <c r="G46" t="s">
        <v>88</v>
      </c>
      <c r="H46" s="73">
        <v>237.77</v>
      </c>
      <c r="I46" s="46">
        <v>14.44</v>
      </c>
      <c r="J46" s="46">
        <v>4.8099999999999996</v>
      </c>
      <c r="K46" s="46">
        <v>0</v>
      </c>
      <c r="L46" s="46">
        <v>9.43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-0.2</v>
      </c>
      <c r="V46" s="74">
        <v>266.45</v>
      </c>
      <c r="W46">
        <v>237.77</v>
      </c>
      <c r="X46">
        <v>14.44</v>
      </c>
      <c r="Y46">
        <v>-0.2</v>
      </c>
      <c r="Z46">
        <v>9.43</v>
      </c>
      <c r="AA46">
        <v>0</v>
      </c>
      <c r="AB46">
        <v>0</v>
      </c>
      <c r="AC46">
        <v>4.8099999999999996</v>
      </c>
    </row>
    <row r="47" spans="7:29">
      <c r="G47" t="s">
        <v>89</v>
      </c>
      <c r="H47" s="73">
        <v>221.41</v>
      </c>
      <c r="I47" s="46">
        <v>38.5</v>
      </c>
      <c r="J47" s="46">
        <v>49.09</v>
      </c>
      <c r="K47" s="46">
        <v>0</v>
      </c>
      <c r="L47" s="46">
        <v>7.7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-0.2</v>
      </c>
      <c r="V47" s="74">
        <v>316.7</v>
      </c>
      <c r="W47">
        <v>221.41</v>
      </c>
      <c r="X47">
        <v>38.5</v>
      </c>
      <c r="Y47">
        <v>-0.2</v>
      </c>
      <c r="Z47">
        <v>7.7</v>
      </c>
      <c r="AA47">
        <v>0</v>
      </c>
      <c r="AB47">
        <v>0</v>
      </c>
      <c r="AC47">
        <v>49.09</v>
      </c>
    </row>
    <row r="48" spans="7:29">
      <c r="G48" t="s">
        <v>90</v>
      </c>
      <c r="H48" s="73">
        <v>222.36</v>
      </c>
      <c r="I48" s="46">
        <v>0</v>
      </c>
      <c r="J48" s="46">
        <v>45.24</v>
      </c>
      <c r="K48" s="46">
        <v>0</v>
      </c>
      <c r="L48" s="46">
        <v>6.74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-0.2</v>
      </c>
      <c r="V48" s="74">
        <v>274.33999999999997</v>
      </c>
      <c r="W48">
        <v>222.36</v>
      </c>
      <c r="X48">
        <v>0</v>
      </c>
      <c r="Y48">
        <v>-0.2</v>
      </c>
      <c r="Z48">
        <v>6.74</v>
      </c>
      <c r="AA48">
        <v>0</v>
      </c>
      <c r="AB48">
        <v>0</v>
      </c>
      <c r="AC48">
        <v>45.24</v>
      </c>
    </row>
    <row r="49" spans="7:29">
      <c r="G49" t="s">
        <v>91</v>
      </c>
      <c r="H49" s="73">
        <v>140.53</v>
      </c>
      <c r="I49" s="46">
        <v>0</v>
      </c>
      <c r="J49" s="46">
        <v>57.76</v>
      </c>
      <c r="K49" s="46">
        <v>0</v>
      </c>
      <c r="L49" s="46">
        <v>5.78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-0.2</v>
      </c>
      <c r="V49" s="74">
        <v>204.07</v>
      </c>
      <c r="W49">
        <v>140.53</v>
      </c>
      <c r="X49">
        <v>0</v>
      </c>
      <c r="Y49">
        <v>-0.2</v>
      </c>
      <c r="Z49">
        <v>5.78</v>
      </c>
      <c r="AA49">
        <v>0</v>
      </c>
      <c r="AB49">
        <v>0</v>
      </c>
      <c r="AC49">
        <v>57.76</v>
      </c>
    </row>
    <row r="50" spans="7:29">
      <c r="G50" t="s">
        <v>92</v>
      </c>
      <c r="H50" s="73">
        <v>103.96</v>
      </c>
      <c r="I50" s="46">
        <v>0</v>
      </c>
      <c r="J50" s="46">
        <v>37.54</v>
      </c>
      <c r="K50" s="46">
        <v>0</v>
      </c>
      <c r="L50" s="46">
        <v>5.78</v>
      </c>
      <c r="M50" s="74">
        <v>0</v>
      </c>
      <c r="N50" s="73">
        <v>0</v>
      </c>
      <c r="O50" s="46">
        <v>-20</v>
      </c>
      <c r="P50" s="46">
        <v>0</v>
      </c>
      <c r="Q50" s="46">
        <v>0</v>
      </c>
      <c r="R50" s="46">
        <v>0</v>
      </c>
      <c r="S50" s="74">
        <v>0</v>
      </c>
      <c r="U50" s="73">
        <v>-20.2</v>
      </c>
      <c r="V50" s="74">
        <v>147.28</v>
      </c>
      <c r="W50">
        <v>103.96</v>
      </c>
      <c r="X50">
        <v>-20</v>
      </c>
      <c r="Y50">
        <v>-0.2</v>
      </c>
      <c r="Z50">
        <v>5.78</v>
      </c>
      <c r="AA50">
        <v>0</v>
      </c>
      <c r="AB50">
        <v>0</v>
      </c>
      <c r="AC50">
        <v>37.54</v>
      </c>
    </row>
    <row r="51" spans="7:29">
      <c r="G51" t="s">
        <v>93</v>
      </c>
      <c r="H51" s="73">
        <v>67.38</v>
      </c>
      <c r="I51" s="46">
        <v>0</v>
      </c>
      <c r="J51" s="46">
        <v>28.88</v>
      </c>
      <c r="K51" s="46">
        <v>0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-0.2</v>
      </c>
      <c r="V51" s="74">
        <v>101.07</v>
      </c>
      <c r="W51">
        <v>67.38</v>
      </c>
      <c r="X51">
        <v>0</v>
      </c>
      <c r="Y51">
        <v>-0.2</v>
      </c>
      <c r="Z51">
        <v>4.8099999999999996</v>
      </c>
      <c r="AA51">
        <v>0</v>
      </c>
      <c r="AB51">
        <v>0</v>
      </c>
      <c r="AC51">
        <v>28.88</v>
      </c>
    </row>
    <row r="52" spans="7:29">
      <c r="G52" t="s">
        <v>94</v>
      </c>
      <c r="H52" s="73">
        <v>22.14</v>
      </c>
      <c r="I52" s="46">
        <v>0</v>
      </c>
      <c r="J52" s="46">
        <v>10.59</v>
      </c>
      <c r="K52" s="46">
        <v>0</v>
      </c>
      <c r="L52" s="46">
        <v>3.85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-0.2</v>
      </c>
      <c r="V52" s="74">
        <v>36.58</v>
      </c>
      <c r="W52">
        <v>22.14</v>
      </c>
      <c r="X52">
        <v>0</v>
      </c>
      <c r="Y52">
        <v>-0.2</v>
      </c>
      <c r="Z52">
        <v>3.85</v>
      </c>
      <c r="AA52">
        <v>0</v>
      </c>
      <c r="AB52">
        <v>0</v>
      </c>
      <c r="AC52">
        <v>10.59</v>
      </c>
    </row>
    <row r="53" spans="7:29">
      <c r="G53" t="s">
        <v>95</v>
      </c>
      <c r="H53" s="73">
        <v>56.79</v>
      </c>
      <c r="I53" s="46">
        <v>0</v>
      </c>
      <c r="J53" s="46">
        <v>0</v>
      </c>
      <c r="K53" s="46">
        <v>0</v>
      </c>
      <c r="L53" s="46">
        <v>3.85</v>
      </c>
      <c r="M53" s="74">
        <v>0</v>
      </c>
      <c r="N53" s="73">
        <v>0</v>
      </c>
      <c r="O53" s="46">
        <v>0</v>
      </c>
      <c r="P53" s="46">
        <v>-24</v>
      </c>
      <c r="Q53" s="46">
        <v>0</v>
      </c>
      <c r="R53" s="46">
        <v>0</v>
      </c>
      <c r="S53" s="74">
        <v>0</v>
      </c>
      <c r="U53" s="73">
        <v>-24.2</v>
      </c>
      <c r="V53" s="74">
        <v>60.64</v>
      </c>
      <c r="W53">
        <v>56.79</v>
      </c>
      <c r="X53">
        <v>0</v>
      </c>
      <c r="Y53">
        <v>-0.2</v>
      </c>
      <c r="Z53">
        <v>3.85</v>
      </c>
      <c r="AA53">
        <v>0</v>
      </c>
      <c r="AB53">
        <v>0</v>
      </c>
      <c r="AC53">
        <v>-24</v>
      </c>
    </row>
    <row r="54" spans="7:29">
      <c r="G54" t="s">
        <v>96</v>
      </c>
      <c r="H54" s="73">
        <v>77.97</v>
      </c>
      <c r="I54" s="46">
        <v>0</v>
      </c>
      <c r="J54" s="46">
        <v>0</v>
      </c>
      <c r="K54" s="46">
        <v>0</v>
      </c>
      <c r="L54" s="46">
        <v>2.89</v>
      </c>
      <c r="M54" s="74">
        <v>0</v>
      </c>
      <c r="N54" s="73">
        <v>0</v>
      </c>
      <c r="O54" s="46">
        <v>-25</v>
      </c>
      <c r="P54" s="46">
        <v>-12</v>
      </c>
      <c r="Q54" s="46">
        <v>0</v>
      </c>
      <c r="R54" s="46">
        <v>0</v>
      </c>
      <c r="S54" s="74">
        <v>0</v>
      </c>
      <c r="U54" s="73">
        <v>-37.200000000000003</v>
      </c>
      <c r="V54" s="74">
        <v>80.86</v>
      </c>
      <c r="W54">
        <v>77.97</v>
      </c>
      <c r="X54">
        <v>-25</v>
      </c>
      <c r="Y54">
        <v>-0.2</v>
      </c>
      <c r="Z54">
        <v>2.89</v>
      </c>
      <c r="AA54">
        <v>0</v>
      </c>
      <c r="AB54">
        <v>0</v>
      </c>
      <c r="AC54">
        <v>-12</v>
      </c>
    </row>
    <row r="55" spans="7:29">
      <c r="G55" t="s">
        <v>97</v>
      </c>
      <c r="H55" s="73">
        <v>57.75</v>
      </c>
      <c r="I55" s="46">
        <v>0</v>
      </c>
      <c r="J55" s="46">
        <v>0</v>
      </c>
      <c r="K55" s="46">
        <v>0</v>
      </c>
      <c r="L55" s="46">
        <v>2.89</v>
      </c>
      <c r="M55" s="74">
        <v>0</v>
      </c>
      <c r="N55" s="73">
        <v>0</v>
      </c>
      <c r="O55" s="46">
        <v>-58</v>
      </c>
      <c r="P55" s="46">
        <v>-74</v>
      </c>
      <c r="Q55" s="46">
        <v>0</v>
      </c>
      <c r="R55" s="46">
        <v>0</v>
      </c>
      <c r="S55" s="74">
        <v>0</v>
      </c>
      <c r="U55" s="73">
        <v>-132.19999999999999</v>
      </c>
      <c r="V55" s="74">
        <v>60.64</v>
      </c>
      <c r="W55">
        <v>57.75</v>
      </c>
      <c r="X55">
        <v>-58</v>
      </c>
      <c r="Y55">
        <v>-0.2</v>
      </c>
      <c r="Z55">
        <v>2.89</v>
      </c>
      <c r="AA55">
        <v>0</v>
      </c>
      <c r="AB55">
        <v>0</v>
      </c>
      <c r="AC55">
        <v>-74</v>
      </c>
    </row>
    <row r="56" spans="7:29">
      <c r="G56" t="s">
        <v>98</v>
      </c>
      <c r="H56" s="73">
        <v>70.27</v>
      </c>
      <c r="I56" s="46">
        <v>0</v>
      </c>
      <c r="J56" s="46">
        <v>0</v>
      </c>
      <c r="K56" s="46">
        <v>0</v>
      </c>
      <c r="L56" s="46">
        <v>0.96</v>
      </c>
      <c r="M56" s="74">
        <v>0</v>
      </c>
      <c r="N56" s="73">
        <v>0</v>
      </c>
      <c r="O56" s="46">
        <v>-55</v>
      </c>
      <c r="P56" s="46">
        <v>-87</v>
      </c>
      <c r="Q56" s="46">
        <v>0</v>
      </c>
      <c r="R56" s="46">
        <v>0</v>
      </c>
      <c r="S56" s="74">
        <v>0</v>
      </c>
      <c r="U56" s="73">
        <v>-142.19999999999999</v>
      </c>
      <c r="V56" s="74">
        <v>71.23</v>
      </c>
      <c r="W56">
        <v>70.27</v>
      </c>
      <c r="X56">
        <v>-55</v>
      </c>
      <c r="Y56">
        <v>-0.2</v>
      </c>
      <c r="Z56">
        <v>0.96</v>
      </c>
      <c r="AA56">
        <v>0</v>
      </c>
      <c r="AB56">
        <v>0</v>
      </c>
      <c r="AC56">
        <v>-87</v>
      </c>
    </row>
    <row r="57" spans="7:29">
      <c r="G57" t="s">
        <v>99</v>
      </c>
      <c r="H57" s="73">
        <v>51.01</v>
      </c>
      <c r="I57" s="46">
        <v>0</v>
      </c>
      <c r="J57" s="46">
        <v>0</v>
      </c>
      <c r="K57" s="46">
        <v>9.6300000000000008</v>
      </c>
      <c r="L57" s="46">
        <v>0</v>
      </c>
      <c r="M57" s="74">
        <v>0</v>
      </c>
      <c r="N57" s="73">
        <v>0</v>
      </c>
      <c r="O57" s="46">
        <v>-51</v>
      </c>
      <c r="P57" s="46">
        <v>-75</v>
      </c>
      <c r="Q57" s="46">
        <v>0</v>
      </c>
      <c r="R57" s="46">
        <v>0</v>
      </c>
      <c r="S57" s="74">
        <v>0</v>
      </c>
      <c r="U57" s="73">
        <v>-126.2</v>
      </c>
      <c r="V57" s="74">
        <v>60.64</v>
      </c>
      <c r="W57">
        <v>51.01</v>
      </c>
      <c r="X57">
        <v>-51</v>
      </c>
      <c r="Y57">
        <v>-0.2</v>
      </c>
      <c r="Z57">
        <v>0</v>
      </c>
      <c r="AA57">
        <v>9.6300000000000008</v>
      </c>
      <c r="AB57">
        <v>0</v>
      </c>
      <c r="AC57">
        <v>-75</v>
      </c>
    </row>
    <row r="58" spans="7:29">
      <c r="G58" t="s">
        <v>100</v>
      </c>
      <c r="H58" s="73">
        <v>35.61</v>
      </c>
      <c r="I58" s="46">
        <v>0</v>
      </c>
      <c r="J58" s="46">
        <v>0</v>
      </c>
      <c r="K58" s="46">
        <v>9.6300000000000008</v>
      </c>
      <c r="L58" s="46">
        <v>0</v>
      </c>
      <c r="M58" s="74">
        <v>0</v>
      </c>
      <c r="N58" s="73">
        <v>0</v>
      </c>
      <c r="O58" s="46">
        <v>-49</v>
      </c>
      <c r="P58" s="46">
        <v>-76</v>
      </c>
      <c r="Q58" s="46">
        <v>0</v>
      </c>
      <c r="R58" s="46">
        <v>0</v>
      </c>
      <c r="S58" s="74">
        <v>0</v>
      </c>
      <c r="U58" s="73">
        <v>-125.2</v>
      </c>
      <c r="V58" s="74">
        <v>45.24</v>
      </c>
      <c r="W58">
        <v>35.61</v>
      </c>
      <c r="X58">
        <v>-49</v>
      </c>
      <c r="Y58">
        <v>-0.2</v>
      </c>
      <c r="Z58">
        <v>0</v>
      </c>
      <c r="AA58">
        <v>9.6300000000000008</v>
      </c>
      <c r="AB58">
        <v>0</v>
      </c>
      <c r="AC58">
        <v>-76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</v>
      </c>
      <c r="O59" s="46">
        <v>-55</v>
      </c>
      <c r="P59" s="46">
        <v>-36</v>
      </c>
      <c r="Q59" s="46">
        <v>0</v>
      </c>
      <c r="R59" s="46">
        <v>0</v>
      </c>
      <c r="S59" s="74">
        <v>0</v>
      </c>
      <c r="U59" s="73">
        <v>-102.2</v>
      </c>
      <c r="V59" s="74">
        <v>0</v>
      </c>
      <c r="W59">
        <v>-11</v>
      </c>
      <c r="X59">
        <v>-55</v>
      </c>
      <c r="Y59">
        <v>-0.2</v>
      </c>
      <c r="Z59">
        <v>0</v>
      </c>
      <c r="AA59">
        <v>0</v>
      </c>
      <c r="AB59">
        <v>0</v>
      </c>
      <c r="AC59">
        <v>-36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-15</v>
      </c>
      <c r="O60" s="46">
        <v>-57</v>
      </c>
      <c r="P60" s="46">
        <v>-24</v>
      </c>
      <c r="Q60" s="46">
        <v>0</v>
      </c>
      <c r="R60" s="46">
        <v>0</v>
      </c>
      <c r="S60" s="74">
        <v>0</v>
      </c>
      <c r="U60" s="73">
        <v>-96.2</v>
      </c>
      <c r="V60" s="74">
        <v>0</v>
      </c>
      <c r="W60">
        <v>-15</v>
      </c>
      <c r="X60">
        <v>-57</v>
      </c>
      <c r="Y60">
        <v>-0.2</v>
      </c>
      <c r="Z60">
        <v>0</v>
      </c>
      <c r="AA60">
        <v>0</v>
      </c>
      <c r="AB60">
        <v>0</v>
      </c>
      <c r="AC60">
        <v>-24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0.96</v>
      </c>
      <c r="M61" s="74">
        <v>0</v>
      </c>
      <c r="N61" s="73">
        <v>0</v>
      </c>
      <c r="O61" s="46">
        <v>-55</v>
      </c>
      <c r="P61" s="46">
        <v>-19</v>
      </c>
      <c r="Q61" s="46">
        <v>0</v>
      </c>
      <c r="R61" s="46">
        <v>0</v>
      </c>
      <c r="S61" s="74">
        <v>0</v>
      </c>
      <c r="U61" s="73">
        <v>-74.2</v>
      </c>
      <c r="V61" s="74">
        <v>0.96</v>
      </c>
      <c r="W61">
        <v>0</v>
      </c>
      <c r="X61">
        <v>-55</v>
      </c>
      <c r="Y61">
        <v>-0.2</v>
      </c>
      <c r="Z61">
        <v>0.96</v>
      </c>
      <c r="AA61">
        <v>0</v>
      </c>
      <c r="AB61">
        <v>0</v>
      </c>
      <c r="AC61">
        <v>-19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-50</v>
      </c>
      <c r="P62" s="46">
        <v>-16</v>
      </c>
      <c r="Q62" s="46">
        <v>0</v>
      </c>
      <c r="R62" s="46">
        <v>0</v>
      </c>
      <c r="S62" s="74">
        <v>0</v>
      </c>
      <c r="U62" s="73">
        <v>-66.2</v>
      </c>
      <c r="V62" s="74">
        <v>0</v>
      </c>
      <c r="W62">
        <v>0</v>
      </c>
      <c r="X62">
        <v>-50</v>
      </c>
      <c r="Y62">
        <v>-0.2</v>
      </c>
      <c r="Z62">
        <v>0</v>
      </c>
      <c r="AA62">
        <v>0</v>
      </c>
      <c r="AB62">
        <v>0</v>
      </c>
      <c r="AC62">
        <v>-16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9.6300000000000008</v>
      </c>
      <c r="L63" s="46">
        <v>0.96</v>
      </c>
      <c r="M63" s="74">
        <v>0</v>
      </c>
      <c r="N63" s="73">
        <v>-12</v>
      </c>
      <c r="O63" s="46">
        <v>-61</v>
      </c>
      <c r="P63" s="46">
        <v>0</v>
      </c>
      <c r="Q63" s="46">
        <v>0</v>
      </c>
      <c r="R63" s="46">
        <v>0</v>
      </c>
      <c r="S63" s="74">
        <v>0</v>
      </c>
      <c r="U63" s="73">
        <v>-73.2</v>
      </c>
      <c r="V63" s="74">
        <v>10.59</v>
      </c>
      <c r="W63">
        <v>-12</v>
      </c>
      <c r="X63">
        <v>-61</v>
      </c>
      <c r="Y63">
        <v>-0.2</v>
      </c>
      <c r="Z63">
        <v>0.96</v>
      </c>
      <c r="AA63">
        <v>9.6300000000000008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9.6300000000000008</v>
      </c>
      <c r="L64" s="46">
        <v>0.96</v>
      </c>
      <c r="M64" s="74">
        <v>0</v>
      </c>
      <c r="N64" s="73">
        <v>-15</v>
      </c>
      <c r="O64" s="46">
        <v>-57</v>
      </c>
      <c r="P64" s="46">
        <v>0</v>
      </c>
      <c r="Q64" s="46">
        <v>0</v>
      </c>
      <c r="R64" s="46">
        <v>0</v>
      </c>
      <c r="S64" s="74">
        <v>0</v>
      </c>
      <c r="U64" s="73">
        <v>-72.2</v>
      </c>
      <c r="V64" s="74">
        <v>10.59</v>
      </c>
      <c r="W64">
        <v>-15</v>
      </c>
      <c r="X64">
        <v>-57</v>
      </c>
      <c r="Y64">
        <v>-0.2</v>
      </c>
      <c r="Z64">
        <v>0.96</v>
      </c>
      <c r="AA64">
        <v>9.6300000000000008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8.66</v>
      </c>
      <c r="K65" s="46">
        <v>9.6300000000000008</v>
      </c>
      <c r="L65" s="46">
        <v>1.44</v>
      </c>
      <c r="M65" s="74">
        <v>0</v>
      </c>
      <c r="N65" s="73">
        <v>-18</v>
      </c>
      <c r="O65" s="46">
        <v>-70</v>
      </c>
      <c r="P65" s="46">
        <v>0</v>
      </c>
      <c r="Q65" s="46">
        <v>0</v>
      </c>
      <c r="R65" s="46">
        <v>0</v>
      </c>
      <c r="S65" s="74">
        <v>0</v>
      </c>
      <c r="U65" s="73">
        <v>-88.2</v>
      </c>
      <c r="V65" s="74">
        <v>19.73</v>
      </c>
      <c r="W65">
        <v>-18</v>
      </c>
      <c r="X65">
        <v>-70</v>
      </c>
      <c r="Y65">
        <v>-0.2</v>
      </c>
      <c r="Z65">
        <v>1.44</v>
      </c>
      <c r="AA65">
        <v>9.6300000000000008</v>
      </c>
      <c r="AB65">
        <v>0</v>
      </c>
      <c r="AC65">
        <v>8.66</v>
      </c>
    </row>
    <row r="66" spans="7:29">
      <c r="G66" t="s">
        <v>108</v>
      </c>
      <c r="H66" s="73">
        <v>0</v>
      </c>
      <c r="I66" s="46">
        <v>0</v>
      </c>
      <c r="J66" s="46">
        <v>19.25</v>
      </c>
      <c r="K66" s="46">
        <v>9.6300000000000008</v>
      </c>
      <c r="L66" s="46">
        <v>1.44</v>
      </c>
      <c r="M66" s="74">
        <v>0</v>
      </c>
      <c r="N66" s="73">
        <v>-32</v>
      </c>
      <c r="O66" s="46">
        <v>-75</v>
      </c>
      <c r="P66" s="46">
        <v>0</v>
      </c>
      <c r="Q66" s="46">
        <v>0</v>
      </c>
      <c r="R66" s="46">
        <v>0</v>
      </c>
      <c r="S66" s="74">
        <v>0</v>
      </c>
      <c r="U66" s="73">
        <v>-107.2</v>
      </c>
      <c r="V66" s="74">
        <v>30.32</v>
      </c>
      <c r="W66">
        <v>-32</v>
      </c>
      <c r="X66">
        <v>-75</v>
      </c>
      <c r="Y66">
        <v>-0.2</v>
      </c>
      <c r="Z66">
        <v>1.44</v>
      </c>
      <c r="AA66">
        <v>9.6300000000000008</v>
      </c>
      <c r="AB66">
        <v>0</v>
      </c>
      <c r="AC66">
        <v>19.25</v>
      </c>
    </row>
    <row r="67" spans="7:29">
      <c r="G67" t="s">
        <v>109</v>
      </c>
      <c r="H67" s="73">
        <v>0</v>
      </c>
      <c r="I67" s="46">
        <v>0</v>
      </c>
      <c r="J67" s="46">
        <v>4.8099999999999996</v>
      </c>
      <c r="K67" s="46">
        <v>9.6300000000000008</v>
      </c>
      <c r="L67" s="46">
        <v>0.96</v>
      </c>
      <c r="M67" s="74">
        <v>0</v>
      </c>
      <c r="N67" s="73">
        <v>-42</v>
      </c>
      <c r="O67" s="46">
        <v>-63</v>
      </c>
      <c r="P67" s="46">
        <v>0</v>
      </c>
      <c r="Q67" s="46">
        <v>0</v>
      </c>
      <c r="R67" s="46">
        <v>0</v>
      </c>
      <c r="S67" s="74">
        <v>0</v>
      </c>
      <c r="U67" s="73">
        <v>-105.2</v>
      </c>
      <c r="V67" s="74">
        <v>15.4</v>
      </c>
      <c r="W67">
        <v>-42</v>
      </c>
      <c r="X67">
        <v>-63</v>
      </c>
      <c r="Y67">
        <v>-0.2</v>
      </c>
      <c r="Z67">
        <v>0.96</v>
      </c>
      <c r="AA67">
        <v>9.6300000000000008</v>
      </c>
      <c r="AB67">
        <v>0</v>
      </c>
      <c r="AC67">
        <v>4.8099999999999996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9.6300000000000008</v>
      </c>
      <c r="L68" s="46">
        <v>1.44</v>
      </c>
      <c r="M68" s="74">
        <v>0</v>
      </c>
      <c r="N68" s="73">
        <v>-52</v>
      </c>
      <c r="O68" s="46">
        <v>-67</v>
      </c>
      <c r="P68" s="46">
        <v>-32</v>
      </c>
      <c r="Q68" s="46">
        <v>0</v>
      </c>
      <c r="R68" s="46">
        <v>0</v>
      </c>
      <c r="S68" s="74">
        <v>0</v>
      </c>
      <c r="U68" s="73">
        <v>-151.19999999999999</v>
      </c>
      <c r="V68" s="74">
        <v>11.07</v>
      </c>
      <c r="W68">
        <v>-52</v>
      </c>
      <c r="X68">
        <v>-67</v>
      </c>
      <c r="Y68">
        <v>-0.2</v>
      </c>
      <c r="Z68">
        <v>1.44</v>
      </c>
      <c r="AA68">
        <v>9.6300000000000008</v>
      </c>
      <c r="AB68">
        <v>0</v>
      </c>
      <c r="AC68">
        <v>-32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9.6199999999999992</v>
      </c>
      <c r="L69" s="46">
        <v>1.93</v>
      </c>
      <c r="M69" s="74">
        <v>0</v>
      </c>
      <c r="N69" s="73">
        <v>-58</v>
      </c>
      <c r="O69" s="46">
        <v>-50</v>
      </c>
      <c r="P69" s="46">
        <v>-40</v>
      </c>
      <c r="Q69" s="46">
        <v>0</v>
      </c>
      <c r="R69" s="46">
        <v>0</v>
      </c>
      <c r="S69" s="74">
        <v>0</v>
      </c>
      <c r="U69" s="73">
        <v>-148.19999999999999</v>
      </c>
      <c r="V69" s="74">
        <v>11.55</v>
      </c>
      <c r="W69">
        <v>-58</v>
      </c>
      <c r="X69">
        <v>-50</v>
      </c>
      <c r="Y69">
        <v>-0.2</v>
      </c>
      <c r="Z69">
        <v>1.93</v>
      </c>
      <c r="AA69">
        <v>9.6199999999999992</v>
      </c>
      <c r="AB69">
        <v>0</v>
      </c>
      <c r="AC69">
        <v>-40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9.6300000000000008</v>
      </c>
      <c r="L70" s="46">
        <v>3.85</v>
      </c>
      <c r="M70" s="74">
        <v>0</v>
      </c>
      <c r="N70" s="73">
        <v>-10</v>
      </c>
      <c r="O70" s="46">
        <v>-71</v>
      </c>
      <c r="P70" s="46">
        <v>-18</v>
      </c>
      <c r="Q70" s="46">
        <v>0</v>
      </c>
      <c r="R70" s="46">
        <v>0</v>
      </c>
      <c r="S70" s="74">
        <v>0</v>
      </c>
      <c r="U70" s="73">
        <v>-99.2</v>
      </c>
      <c r="V70" s="74">
        <v>13.48</v>
      </c>
      <c r="W70">
        <v>-10</v>
      </c>
      <c r="X70">
        <v>-71</v>
      </c>
      <c r="Y70">
        <v>-0.2</v>
      </c>
      <c r="Z70">
        <v>3.85</v>
      </c>
      <c r="AA70">
        <v>9.6300000000000008</v>
      </c>
      <c r="AB70">
        <v>0</v>
      </c>
      <c r="AC70">
        <v>-18</v>
      </c>
    </row>
    <row r="71" spans="7:29">
      <c r="G71" t="s">
        <v>113</v>
      </c>
      <c r="H71" s="73">
        <v>8.66</v>
      </c>
      <c r="I71" s="46">
        <v>0</v>
      </c>
      <c r="J71" s="46">
        <v>0</v>
      </c>
      <c r="K71" s="46">
        <v>9.6300000000000008</v>
      </c>
      <c r="L71" s="46">
        <v>0</v>
      </c>
      <c r="M71" s="74">
        <v>0</v>
      </c>
      <c r="N71" s="73">
        <v>0</v>
      </c>
      <c r="O71" s="46">
        <v>-35</v>
      </c>
      <c r="P71" s="46">
        <v>-13</v>
      </c>
      <c r="Q71" s="46">
        <v>0</v>
      </c>
      <c r="R71" s="46">
        <v>0</v>
      </c>
      <c r="S71" s="74">
        <v>0</v>
      </c>
      <c r="U71" s="73">
        <v>-48.2</v>
      </c>
      <c r="V71" s="74">
        <v>18.29</v>
      </c>
      <c r="W71">
        <v>8.66</v>
      </c>
      <c r="X71">
        <v>-35</v>
      </c>
      <c r="Y71">
        <v>-0.2</v>
      </c>
      <c r="Z71">
        <v>0</v>
      </c>
      <c r="AA71">
        <v>9.6300000000000008</v>
      </c>
      <c r="AB71">
        <v>0</v>
      </c>
      <c r="AC71">
        <v>-13</v>
      </c>
    </row>
    <row r="72" spans="7:29">
      <c r="G72" t="s">
        <v>114</v>
      </c>
      <c r="H72" s="73">
        <v>0</v>
      </c>
      <c r="I72" s="46">
        <v>0</v>
      </c>
      <c r="J72" s="46">
        <v>11.55</v>
      </c>
      <c r="K72" s="46">
        <v>9.6300000000000008</v>
      </c>
      <c r="L72" s="46">
        <v>0</v>
      </c>
      <c r="M72" s="74">
        <v>0</v>
      </c>
      <c r="N72" s="73">
        <v>-24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-24.2</v>
      </c>
      <c r="V72" s="74">
        <v>21.18</v>
      </c>
      <c r="W72">
        <v>-24</v>
      </c>
      <c r="X72">
        <v>0</v>
      </c>
      <c r="Y72">
        <v>-0.2</v>
      </c>
      <c r="Z72">
        <v>0</v>
      </c>
      <c r="AA72">
        <v>9.6300000000000008</v>
      </c>
      <c r="AB72">
        <v>0</v>
      </c>
      <c r="AC72">
        <v>11.55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9.6199999999999992</v>
      </c>
      <c r="L73" s="46">
        <v>0</v>
      </c>
      <c r="M73" s="74">
        <v>0.1</v>
      </c>
      <c r="N73" s="73">
        <v>-35</v>
      </c>
      <c r="O73" s="46">
        <v>-30</v>
      </c>
      <c r="P73" s="46">
        <v>-19</v>
      </c>
      <c r="Q73" s="46">
        <v>0</v>
      </c>
      <c r="R73" s="46">
        <v>0</v>
      </c>
      <c r="S73" s="74">
        <v>0</v>
      </c>
      <c r="U73" s="73">
        <v>-84.2</v>
      </c>
      <c r="V73" s="74">
        <v>9.7200000000000006</v>
      </c>
      <c r="W73">
        <v>-35</v>
      </c>
      <c r="X73">
        <v>-30</v>
      </c>
      <c r="Y73">
        <v>-0.2</v>
      </c>
      <c r="Z73">
        <v>0</v>
      </c>
      <c r="AA73">
        <v>9.6199999999999992</v>
      </c>
      <c r="AB73">
        <v>0.1</v>
      </c>
      <c r="AC73">
        <v>-19</v>
      </c>
    </row>
    <row r="74" spans="7:29">
      <c r="G74" t="s">
        <v>116</v>
      </c>
      <c r="H74" s="73">
        <v>77</v>
      </c>
      <c r="I74" s="46">
        <v>0</v>
      </c>
      <c r="J74" s="46">
        <v>0</v>
      </c>
      <c r="K74" s="46">
        <v>14.44</v>
      </c>
      <c r="L74" s="46">
        <v>1.93</v>
      </c>
      <c r="M74" s="74">
        <v>1.73</v>
      </c>
      <c r="N74" s="73">
        <v>0</v>
      </c>
      <c r="O74" s="46">
        <v>-105</v>
      </c>
      <c r="P74" s="46">
        <v>-13</v>
      </c>
      <c r="Q74" s="46">
        <v>0</v>
      </c>
      <c r="R74" s="46">
        <v>0</v>
      </c>
      <c r="S74" s="74">
        <v>0</v>
      </c>
      <c r="U74" s="73">
        <v>-118.2</v>
      </c>
      <c r="V74" s="74">
        <v>95.1</v>
      </c>
      <c r="W74">
        <v>77</v>
      </c>
      <c r="X74">
        <v>-105</v>
      </c>
      <c r="Y74">
        <v>-0.2</v>
      </c>
      <c r="Z74">
        <v>1.93</v>
      </c>
      <c r="AA74">
        <v>14.44</v>
      </c>
      <c r="AB74">
        <v>1.73</v>
      </c>
      <c r="AC74">
        <v>-13</v>
      </c>
    </row>
    <row r="75" spans="7:29">
      <c r="G75" t="s">
        <v>117</v>
      </c>
      <c r="H75" s="73">
        <v>22.14</v>
      </c>
      <c r="I75" s="46">
        <v>0</v>
      </c>
      <c r="J75" s="46">
        <v>0</v>
      </c>
      <c r="K75" s="46">
        <v>9.6300000000000008</v>
      </c>
      <c r="L75" s="46">
        <v>0</v>
      </c>
      <c r="M75" s="74">
        <v>0.19</v>
      </c>
      <c r="N75" s="73">
        <v>0</v>
      </c>
      <c r="O75" s="46">
        <v>-71</v>
      </c>
      <c r="P75" s="46">
        <v>-24</v>
      </c>
      <c r="Q75" s="46">
        <v>0</v>
      </c>
      <c r="R75" s="46">
        <v>0</v>
      </c>
      <c r="S75" s="74">
        <v>0</v>
      </c>
      <c r="U75" s="73">
        <v>-95.2</v>
      </c>
      <c r="V75" s="74">
        <v>31.96</v>
      </c>
      <c r="W75">
        <v>22.14</v>
      </c>
      <c r="X75">
        <v>-71</v>
      </c>
      <c r="Y75">
        <v>-0.2</v>
      </c>
      <c r="Z75">
        <v>0</v>
      </c>
      <c r="AA75">
        <v>9.6300000000000008</v>
      </c>
      <c r="AB75">
        <v>0.19</v>
      </c>
      <c r="AC75">
        <v>-24</v>
      </c>
    </row>
    <row r="76" spans="7:29">
      <c r="G76" t="s">
        <v>118</v>
      </c>
      <c r="H76" s="73">
        <v>65.45</v>
      </c>
      <c r="I76" s="46">
        <v>0</v>
      </c>
      <c r="J76" s="46">
        <v>0</v>
      </c>
      <c r="K76" s="46">
        <v>10.59</v>
      </c>
      <c r="L76" s="46">
        <v>1.93</v>
      </c>
      <c r="M76" s="74">
        <v>0.57999999999999996</v>
      </c>
      <c r="N76" s="73">
        <v>0</v>
      </c>
      <c r="O76" s="46">
        <v>-57</v>
      </c>
      <c r="P76" s="46">
        <v>-20</v>
      </c>
      <c r="Q76" s="46">
        <v>0</v>
      </c>
      <c r="R76" s="46">
        <v>0</v>
      </c>
      <c r="S76" s="74">
        <v>0</v>
      </c>
      <c r="U76" s="73">
        <v>-77.2</v>
      </c>
      <c r="V76" s="74">
        <v>78.55</v>
      </c>
      <c r="W76">
        <v>65.45</v>
      </c>
      <c r="X76">
        <v>-57</v>
      </c>
      <c r="Y76">
        <v>-0.2</v>
      </c>
      <c r="Z76">
        <v>1.93</v>
      </c>
      <c r="AA76">
        <v>10.59</v>
      </c>
      <c r="AB76">
        <v>0.57999999999999996</v>
      </c>
      <c r="AC76">
        <v>-20</v>
      </c>
    </row>
    <row r="77" spans="7:29">
      <c r="G77" t="s">
        <v>119</v>
      </c>
      <c r="H77" s="73">
        <v>50.05</v>
      </c>
      <c r="I77" s="46">
        <v>0</v>
      </c>
      <c r="J77" s="46">
        <v>0</v>
      </c>
      <c r="K77" s="46">
        <v>19.25</v>
      </c>
      <c r="L77" s="46">
        <v>3.85</v>
      </c>
      <c r="M77" s="74">
        <v>1.93</v>
      </c>
      <c r="N77" s="73">
        <v>0</v>
      </c>
      <c r="O77" s="46">
        <v>-77</v>
      </c>
      <c r="P77" s="46">
        <v>0</v>
      </c>
      <c r="Q77" s="46">
        <v>0</v>
      </c>
      <c r="R77" s="46">
        <v>0</v>
      </c>
      <c r="S77" s="74">
        <v>0</v>
      </c>
      <c r="U77" s="73">
        <v>-77.2</v>
      </c>
      <c r="V77" s="74">
        <v>75.08</v>
      </c>
      <c r="W77">
        <v>50.05</v>
      </c>
      <c r="X77">
        <v>-77</v>
      </c>
      <c r="Y77">
        <v>-0.2</v>
      </c>
      <c r="Z77">
        <v>3.85</v>
      </c>
      <c r="AA77">
        <v>19.25</v>
      </c>
      <c r="AB77">
        <v>1.93</v>
      </c>
      <c r="AC77">
        <v>0</v>
      </c>
    </row>
    <row r="78" spans="7:29">
      <c r="G78" t="s">
        <v>120</v>
      </c>
      <c r="H78" s="73">
        <v>58.71</v>
      </c>
      <c r="I78" s="46">
        <v>0</v>
      </c>
      <c r="J78" s="46">
        <v>0</v>
      </c>
      <c r="K78" s="46">
        <v>22.14</v>
      </c>
      <c r="L78" s="46">
        <v>5.78</v>
      </c>
      <c r="M78" s="74">
        <v>1.83</v>
      </c>
      <c r="N78" s="73">
        <v>0</v>
      </c>
      <c r="O78" s="46">
        <v>-85</v>
      </c>
      <c r="P78" s="46">
        <v>0</v>
      </c>
      <c r="Q78" s="46">
        <v>0</v>
      </c>
      <c r="R78" s="46">
        <v>0</v>
      </c>
      <c r="S78" s="74">
        <v>0</v>
      </c>
      <c r="U78" s="73">
        <v>-85.2</v>
      </c>
      <c r="V78" s="74">
        <v>88.46</v>
      </c>
      <c r="W78">
        <v>58.71</v>
      </c>
      <c r="X78">
        <v>-85</v>
      </c>
      <c r="Y78">
        <v>-0.2</v>
      </c>
      <c r="Z78">
        <v>5.78</v>
      </c>
      <c r="AA78">
        <v>22.14</v>
      </c>
      <c r="AB78">
        <v>1.83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21.17</v>
      </c>
      <c r="L79" s="46">
        <v>5.78</v>
      </c>
      <c r="M79" s="74">
        <v>1.54</v>
      </c>
      <c r="N79" s="73">
        <v>-3</v>
      </c>
      <c r="O79" s="46">
        <v>-80</v>
      </c>
      <c r="P79" s="46">
        <v>-15</v>
      </c>
      <c r="Q79" s="46">
        <v>0</v>
      </c>
      <c r="R79" s="46">
        <v>0</v>
      </c>
      <c r="S79" s="74">
        <v>0</v>
      </c>
      <c r="U79" s="73">
        <v>-98.2</v>
      </c>
      <c r="V79" s="74">
        <v>28.49</v>
      </c>
      <c r="W79">
        <v>-3</v>
      </c>
      <c r="X79">
        <v>-80</v>
      </c>
      <c r="Y79">
        <v>-0.2</v>
      </c>
      <c r="Z79">
        <v>5.78</v>
      </c>
      <c r="AA79">
        <v>21.17</v>
      </c>
      <c r="AB79">
        <v>1.54</v>
      </c>
      <c r="AC79">
        <v>-15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20.22</v>
      </c>
      <c r="L80" s="46">
        <v>4.8099999999999996</v>
      </c>
      <c r="M80" s="74">
        <v>1.83</v>
      </c>
      <c r="N80" s="73">
        <v>-42</v>
      </c>
      <c r="O80" s="46">
        <v>-78</v>
      </c>
      <c r="P80" s="46">
        <v>-10</v>
      </c>
      <c r="Q80" s="46">
        <v>0</v>
      </c>
      <c r="R80" s="46">
        <v>0</v>
      </c>
      <c r="S80" s="74">
        <v>0</v>
      </c>
      <c r="U80" s="73">
        <v>-130.19999999999999</v>
      </c>
      <c r="V80" s="74">
        <v>26.86</v>
      </c>
      <c r="W80">
        <v>-42</v>
      </c>
      <c r="X80">
        <v>-78</v>
      </c>
      <c r="Y80">
        <v>-0.2</v>
      </c>
      <c r="Z80">
        <v>4.8099999999999996</v>
      </c>
      <c r="AA80">
        <v>20.22</v>
      </c>
      <c r="AB80">
        <v>1.83</v>
      </c>
      <c r="AC80">
        <v>-10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16.36</v>
      </c>
      <c r="L81" s="46">
        <v>2.89</v>
      </c>
      <c r="M81" s="74">
        <v>0.87</v>
      </c>
      <c r="N81" s="73">
        <v>-55</v>
      </c>
      <c r="O81" s="46">
        <v>-20</v>
      </c>
      <c r="P81" s="46">
        <v>-24</v>
      </c>
      <c r="Q81" s="46">
        <v>0</v>
      </c>
      <c r="R81" s="46">
        <v>0</v>
      </c>
      <c r="S81" s="74">
        <v>0</v>
      </c>
      <c r="U81" s="73">
        <v>-99.2</v>
      </c>
      <c r="V81" s="74">
        <v>20.12</v>
      </c>
      <c r="W81">
        <v>-55</v>
      </c>
      <c r="X81">
        <v>-20</v>
      </c>
      <c r="Y81">
        <v>-0.2</v>
      </c>
      <c r="Z81">
        <v>2.89</v>
      </c>
      <c r="AA81">
        <v>16.36</v>
      </c>
      <c r="AB81">
        <v>0.87</v>
      </c>
      <c r="AC81">
        <v>-24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14.44</v>
      </c>
      <c r="L82" s="46">
        <v>2.89</v>
      </c>
      <c r="M82" s="74">
        <v>0.77</v>
      </c>
      <c r="N82" s="73">
        <v>-56</v>
      </c>
      <c r="O82" s="46">
        <v>-30</v>
      </c>
      <c r="P82" s="46">
        <v>-28</v>
      </c>
      <c r="Q82" s="46">
        <v>0</v>
      </c>
      <c r="R82" s="46">
        <v>0</v>
      </c>
      <c r="S82" s="74">
        <v>0</v>
      </c>
      <c r="U82" s="73">
        <v>-114.2</v>
      </c>
      <c r="V82" s="74">
        <v>18.100000000000001</v>
      </c>
      <c r="W82">
        <v>-56</v>
      </c>
      <c r="X82">
        <v>-30</v>
      </c>
      <c r="Y82">
        <v>-0.2</v>
      </c>
      <c r="Z82">
        <v>2.89</v>
      </c>
      <c r="AA82">
        <v>14.44</v>
      </c>
      <c r="AB82">
        <v>0.77</v>
      </c>
      <c r="AC82">
        <v>-28</v>
      </c>
    </row>
    <row r="83" spans="7:29">
      <c r="G83" t="s">
        <v>125</v>
      </c>
      <c r="H83" s="73">
        <v>4.8099999999999996</v>
      </c>
      <c r="I83" s="46">
        <v>0</v>
      </c>
      <c r="J83" s="46">
        <v>0</v>
      </c>
      <c r="K83" s="46">
        <v>10.59</v>
      </c>
      <c r="L83" s="46">
        <v>13</v>
      </c>
      <c r="M83" s="74">
        <v>0</v>
      </c>
      <c r="N83" s="73">
        <v>0</v>
      </c>
      <c r="O83" s="46">
        <v>-50</v>
      </c>
      <c r="P83" s="46">
        <v>-26</v>
      </c>
      <c r="Q83" s="46">
        <v>0</v>
      </c>
      <c r="R83" s="46">
        <v>0</v>
      </c>
      <c r="S83" s="74">
        <v>0</v>
      </c>
      <c r="U83" s="73">
        <v>-76.2</v>
      </c>
      <c r="V83" s="74">
        <v>28.4</v>
      </c>
      <c r="W83">
        <v>4.8099999999999996</v>
      </c>
      <c r="X83">
        <v>-50</v>
      </c>
      <c r="Y83">
        <v>-0.2</v>
      </c>
      <c r="Z83">
        <v>13</v>
      </c>
      <c r="AA83">
        <v>10.59</v>
      </c>
      <c r="AB83">
        <v>0</v>
      </c>
      <c r="AC83">
        <v>-26</v>
      </c>
    </row>
    <row r="84" spans="7:29">
      <c r="G84" t="s">
        <v>126</v>
      </c>
      <c r="H84" s="73">
        <v>26.95</v>
      </c>
      <c r="I84" s="46">
        <v>0</v>
      </c>
      <c r="J84" s="46">
        <v>0</v>
      </c>
      <c r="K84" s="46">
        <v>11.55</v>
      </c>
      <c r="L84" s="46">
        <v>12.9</v>
      </c>
      <c r="M84" s="74">
        <v>0.1</v>
      </c>
      <c r="N84" s="73">
        <v>0</v>
      </c>
      <c r="O84" s="46">
        <v>-55</v>
      </c>
      <c r="P84" s="46">
        <v>-17</v>
      </c>
      <c r="Q84" s="46">
        <v>0</v>
      </c>
      <c r="R84" s="46">
        <v>0</v>
      </c>
      <c r="S84" s="74">
        <v>0</v>
      </c>
      <c r="U84" s="73">
        <v>-72.2</v>
      </c>
      <c r="V84" s="74">
        <v>51.5</v>
      </c>
      <c r="W84">
        <v>26.95</v>
      </c>
      <c r="X84">
        <v>-55</v>
      </c>
      <c r="Y84">
        <v>-0.2</v>
      </c>
      <c r="Z84">
        <v>12.9</v>
      </c>
      <c r="AA84">
        <v>11.55</v>
      </c>
      <c r="AB84">
        <v>0.1</v>
      </c>
      <c r="AC84">
        <v>-17</v>
      </c>
    </row>
    <row r="85" spans="7:29">
      <c r="G85" t="s">
        <v>127</v>
      </c>
      <c r="H85" s="73">
        <v>13.48</v>
      </c>
      <c r="I85" s="46">
        <v>0</v>
      </c>
      <c r="J85" s="46">
        <v>0</v>
      </c>
      <c r="K85" s="46">
        <v>11.55</v>
      </c>
      <c r="L85" s="46">
        <v>12.8</v>
      </c>
      <c r="M85" s="74">
        <v>0</v>
      </c>
      <c r="N85" s="73">
        <v>0</v>
      </c>
      <c r="O85" s="46">
        <v>-50</v>
      </c>
      <c r="P85" s="46">
        <v>-33</v>
      </c>
      <c r="Q85" s="46">
        <v>0</v>
      </c>
      <c r="R85" s="46">
        <v>0</v>
      </c>
      <c r="S85" s="74">
        <v>0</v>
      </c>
      <c r="U85" s="73">
        <v>-83.2</v>
      </c>
      <c r="V85" s="74">
        <v>37.83</v>
      </c>
      <c r="W85">
        <v>13.48</v>
      </c>
      <c r="X85">
        <v>-50</v>
      </c>
      <c r="Y85">
        <v>-0.2</v>
      </c>
      <c r="Z85">
        <v>12.8</v>
      </c>
      <c r="AA85">
        <v>11.55</v>
      </c>
      <c r="AB85">
        <v>0</v>
      </c>
      <c r="AC85">
        <v>-33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10.59</v>
      </c>
      <c r="L86" s="46">
        <v>12.42</v>
      </c>
      <c r="M86" s="74">
        <v>0</v>
      </c>
      <c r="N86" s="73">
        <v>-25</v>
      </c>
      <c r="O86" s="46">
        <v>-45</v>
      </c>
      <c r="P86" s="46">
        <v>-23</v>
      </c>
      <c r="Q86" s="46">
        <v>0</v>
      </c>
      <c r="R86" s="46">
        <v>0</v>
      </c>
      <c r="S86" s="74">
        <v>0</v>
      </c>
      <c r="U86" s="73">
        <v>-93.2</v>
      </c>
      <c r="V86" s="74">
        <v>23.01</v>
      </c>
      <c r="W86">
        <v>-25</v>
      </c>
      <c r="X86">
        <v>-45</v>
      </c>
      <c r="Y86">
        <v>-0.2</v>
      </c>
      <c r="Z86">
        <v>12.42</v>
      </c>
      <c r="AA86">
        <v>10.59</v>
      </c>
      <c r="AB86">
        <v>0</v>
      </c>
      <c r="AC86">
        <v>-23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11.55</v>
      </c>
      <c r="L87" s="46">
        <v>11.65</v>
      </c>
      <c r="M87" s="74">
        <v>0</v>
      </c>
      <c r="N87" s="73">
        <v>-12</v>
      </c>
      <c r="O87" s="46">
        <v>-89</v>
      </c>
      <c r="P87" s="46">
        <v>-40</v>
      </c>
      <c r="Q87" s="46">
        <v>0</v>
      </c>
      <c r="R87" s="46">
        <v>0</v>
      </c>
      <c r="S87" s="74">
        <v>0</v>
      </c>
      <c r="U87" s="73">
        <v>-141.19999999999999</v>
      </c>
      <c r="V87" s="74">
        <v>23.2</v>
      </c>
      <c r="W87">
        <v>-12</v>
      </c>
      <c r="X87">
        <v>-89</v>
      </c>
      <c r="Y87">
        <v>-0.2</v>
      </c>
      <c r="Z87">
        <v>11.65</v>
      </c>
      <c r="AA87">
        <v>11.55</v>
      </c>
      <c r="AB87">
        <v>0</v>
      </c>
      <c r="AC87">
        <v>-40</v>
      </c>
    </row>
    <row r="88" spans="7:29">
      <c r="G88" t="s">
        <v>130</v>
      </c>
      <c r="H88" s="73">
        <v>19.25</v>
      </c>
      <c r="I88" s="46">
        <v>0</v>
      </c>
      <c r="J88" s="46">
        <v>0</v>
      </c>
      <c r="K88" s="46">
        <v>10.59</v>
      </c>
      <c r="L88" s="46">
        <v>11.07</v>
      </c>
      <c r="M88" s="74">
        <v>0</v>
      </c>
      <c r="N88" s="73">
        <v>0</v>
      </c>
      <c r="O88" s="46">
        <v>-112</v>
      </c>
      <c r="P88" s="46">
        <v>-46</v>
      </c>
      <c r="Q88" s="46">
        <v>0</v>
      </c>
      <c r="R88" s="46">
        <v>0</v>
      </c>
      <c r="S88" s="74">
        <v>0</v>
      </c>
      <c r="U88" s="73">
        <v>-158.19999999999999</v>
      </c>
      <c r="V88" s="74">
        <v>40.909999999999997</v>
      </c>
      <c r="W88">
        <v>19.25</v>
      </c>
      <c r="X88">
        <v>-112</v>
      </c>
      <c r="Y88">
        <v>-0.2</v>
      </c>
      <c r="Z88">
        <v>11.07</v>
      </c>
      <c r="AA88">
        <v>10.59</v>
      </c>
      <c r="AB88">
        <v>0</v>
      </c>
      <c r="AC88">
        <v>-46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10.58</v>
      </c>
      <c r="L89" s="46">
        <v>9.6300000000000008</v>
      </c>
      <c r="M89" s="74">
        <v>0</v>
      </c>
      <c r="N89" s="73">
        <v>-5</v>
      </c>
      <c r="O89" s="46">
        <v>-142</v>
      </c>
      <c r="P89" s="46">
        <v>-38</v>
      </c>
      <c r="Q89" s="46">
        <v>0</v>
      </c>
      <c r="R89" s="46">
        <v>0</v>
      </c>
      <c r="S89" s="74">
        <v>0</v>
      </c>
      <c r="U89" s="73">
        <v>-185.2</v>
      </c>
      <c r="V89" s="74">
        <v>20.21</v>
      </c>
      <c r="W89">
        <v>-5</v>
      </c>
      <c r="X89">
        <v>-142</v>
      </c>
      <c r="Y89">
        <v>-0.2</v>
      </c>
      <c r="Z89">
        <v>9.6300000000000008</v>
      </c>
      <c r="AA89">
        <v>10.58</v>
      </c>
      <c r="AB89">
        <v>0</v>
      </c>
      <c r="AC89">
        <v>-38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10.59</v>
      </c>
      <c r="L90" s="46">
        <v>8.2799999999999994</v>
      </c>
      <c r="M90" s="74">
        <v>0</v>
      </c>
      <c r="N90" s="73">
        <v>0</v>
      </c>
      <c r="O90" s="46">
        <v>-101</v>
      </c>
      <c r="P90" s="46">
        <v>-85</v>
      </c>
      <c r="Q90" s="46">
        <v>0</v>
      </c>
      <c r="R90" s="46">
        <v>0</v>
      </c>
      <c r="S90" s="74">
        <v>0</v>
      </c>
      <c r="U90" s="73">
        <v>-186.2</v>
      </c>
      <c r="V90" s="74">
        <v>18.87</v>
      </c>
      <c r="W90">
        <v>0</v>
      </c>
      <c r="X90">
        <v>-101</v>
      </c>
      <c r="Y90">
        <v>-0.2</v>
      </c>
      <c r="Z90">
        <v>8.2799999999999994</v>
      </c>
      <c r="AA90">
        <v>10.59</v>
      </c>
      <c r="AB90">
        <v>0</v>
      </c>
      <c r="AC90">
        <v>-85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14.44</v>
      </c>
      <c r="L91" s="46">
        <v>6.45</v>
      </c>
      <c r="M91" s="74">
        <v>0</v>
      </c>
      <c r="N91" s="73">
        <v>0</v>
      </c>
      <c r="O91" s="46">
        <v>-125</v>
      </c>
      <c r="P91" s="46">
        <v>-81</v>
      </c>
      <c r="Q91" s="46">
        <v>0</v>
      </c>
      <c r="R91" s="46">
        <v>0</v>
      </c>
      <c r="S91" s="74">
        <v>0</v>
      </c>
      <c r="U91" s="73">
        <v>-206.2</v>
      </c>
      <c r="V91" s="74">
        <v>20.89</v>
      </c>
      <c r="W91">
        <v>0</v>
      </c>
      <c r="X91">
        <v>-125</v>
      </c>
      <c r="Y91">
        <v>-0.2</v>
      </c>
      <c r="Z91">
        <v>6.45</v>
      </c>
      <c r="AA91">
        <v>14.44</v>
      </c>
      <c r="AB91">
        <v>0</v>
      </c>
      <c r="AC91">
        <v>-81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13.48</v>
      </c>
      <c r="L92" s="46">
        <v>4.8099999999999996</v>
      </c>
      <c r="M92" s="74">
        <v>0</v>
      </c>
      <c r="N92" s="73">
        <v>0</v>
      </c>
      <c r="O92" s="46">
        <v>-174</v>
      </c>
      <c r="P92" s="46">
        <v>-69</v>
      </c>
      <c r="Q92" s="46">
        <v>0</v>
      </c>
      <c r="R92" s="46">
        <v>0</v>
      </c>
      <c r="S92" s="74">
        <v>0</v>
      </c>
      <c r="U92" s="73">
        <v>-243.2</v>
      </c>
      <c r="V92" s="74">
        <v>18.29</v>
      </c>
      <c r="W92">
        <v>0</v>
      </c>
      <c r="X92">
        <v>-174</v>
      </c>
      <c r="Y92">
        <v>-0.2</v>
      </c>
      <c r="Z92">
        <v>4.8099999999999996</v>
      </c>
      <c r="AA92">
        <v>13.48</v>
      </c>
      <c r="AB92">
        <v>0</v>
      </c>
      <c r="AC92">
        <v>-69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13.48</v>
      </c>
      <c r="L93" s="46">
        <v>4.5199999999999996</v>
      </c>
      <c r="M93" s="74">
        <v>0</v>
      </c>
      <c r="N93" s="73">
        <v>0</v>
      </c>
      <c r="O93" s="46">
        <v>-134</v>
      </c>
      <c r="P93" s="46">
        <v>-104</v>
      </c>
      <c r="Q93" s="46">
        <v>0</v>
      </c>
      <c r="R93" s="46">
        <v>0</v>
      </c>
      <c r="S93" s="74">
        <v>0</v>
      </c>
      <c r="U93" s="73">
        <v>-238.2</v>
      </c>
      <c r="V93" s="74">
        <v>18</v>
      </c>
      <c r="W93">
        <v>0</v>
      </c>
      <c r="X93">
        <v>-134</v>
      </c>
      <c r="Y93">
        <v>-0.2</v>
      </c>
      <c r="Z93">
        <v>4.5199999999999996</v>
      </c>
      <c r="AA93">
        <v>13.48</v>
      </c>
      <c r="AB93">
        <v>0</v>
      </c>
      <c r="AC93">
        <v>-104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14.44</v>
      </c>
      <c r="L94" s="46">
        <v>3.27</v>
      </c>
      <c r="M94" s="74">
        <v>0</v>
      </c>
      <c r="N94" s="73">
        <v>0</v>
      </c>
      <c r="O94" s="46">
        <v>-135</v>
      </c>
      <c r="P94" s="46">
        <v>-76</v>
      </c>
      <c r="Q94" s="46">
        <v>0</v>
      </c>
      <c r="R94" s="46">
        <v>0</v>
      </c>
      <c r="S94" s="74">
        <v>0</v>
      </c>
      <c r="U94" s="73">
        <v>-211.2</v>
      </c>
      <c r="V94" s="74">
        <v>17.71</v>
      </c>
      <c r="W94">
        <v>0</v>
      </c>
      <c r="X94">
        <v>-135</v>
      </c>
      <c r="Y94">
        <v>-0.2</v>
      </c>
      <c r="Z94">
        <v>3.27</v>
      </c>
      <c r="AA94">
        <v>14.44</v>
      </c>
      <c r="AB94">
        <v>0</v>
      </c>
      <c r="AC94">
        <v>-76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25.03</v>
      </c>
      <c r="L95" s="46">
        <v>2.02</v>
      </c>
      <c r="M95" s="74">
        <v>0</v>
      </c>
      <c r="N95" s="73">
        <v>-14</v>
      </c>
      <c r="O95" s="46">
        <v>-135</v>
      </c>
      <c r="P95" s="46">
        <v>-124</v>
      </c>
      <c r="Q95" s="46">
        <v>0</v>
      </c>
      <c r="R95" s="46">
        <v>0</v>
      </c>
      <c r="S95" s="74">
        <v>0</v>
      </c>
      <c r="U95" s="73">
        <v>-273.2</v>
      </c>
      <c r="V95" s="74">
        <v>27.05</v>
      </c>
      <c r="W95">
        <v>-14</v>
      </c>
      <c r="X95">
        <v>-135</v>
      </c>
      <c r="Y95">
        <v>-0.2</v>
      </c>
      <c r="Z95">
        <v>2.02</v>
      </c>
      <c r="AA95">
        <v>25.03</v>
      </c>
      <c r="AB95">
        <v>0</v>
      </c>
      <c r="AC95">
        <v>-124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21.17</v>
      </c>
      <c r="L96" s="46">
        <v>1.1599999999999999</v>
      </c>
      <c r="M96" s="74">
        <v>0</v>
      </c>
      <c r="N96" s="73">
        <v>-12</v>
      </c>
      <c r="O96" s="46">
        <v>-132</v>
      </c>
      <c r="P96" s="46">
        <v>-148</v>
      </c>
      <c r="Q96" s="46">
        <v>0</v>
      </c>
      <c r="R96" s="46">
        <v>0</v>
      </c>
      <c r="S96" s="74">
        <v>0</v>
      </c>
      <c r="U96" s="73">
        <v>-292.2</v>
      </c>
      <c r="V96" s="74">
        <v>22.33</v>
      </c>
      <c r="W96">
        <v>-12</v>
      </c>
      <c r="X96">
        <v>-132</v>
      </c>
      <c r="Y96">
        <v>-0.2</v>
      </c>
      <c r="Z96">
        <v>1.1599999999999999</v>
      </c>
      <c r="AA96">
        <v>21.17</v>
      </c>
      <c r="AB96">
        <v>0</v>
      </c>
      <c r="AC96">
        <v>-148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18.29</v>
      </c>
      <c r="L97" s="46">
        <v>0.48</v>
      </c>
      <c r="M97" s="74">
        <v>0</v>
      </c>
      <c r="N97" s="73">
        <v>0</v>
      </c>
      <c r="O97" s="46">
        <v>-132</v>
      </c>
      <c r="P97" s="46">
        <v>-15</v>
      </c>
      <c r="Q97" s="46">
        <v>0</v>
      </c>
      <c r="R97" s="46">
        <v>0</v>
      </c>
      <c r="S97" s="74">
        <v>0</v>
      </c>
      <c r="U97" s="73">
        <v>-147.19999999999999</v>
      </c>
      <c r="V97" s="74">
        <v>18.77</v>
      </c>
      <c r="W97">
        <v>0</v>
      </c>
      <c r="X97">
        <v>-132</v>
      </c>
      <c r="Y97">
        <v>-0.2</v>
      </c>
      <c r="Z97">
        <v>0.48</v>
      </c>
      <c r="AA97">
        <v>18.29</v>
      </c>
      <c r="AB97">
        <v>0</v>
      </c>
      <c r="AC97">
        <v>-15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16.36</v>
      </c>
      <c r="L98" s="46">
        <v>0</v>
      </c>
      <c r="M98" s="74">
        <v>0</v>
      </c>
      <c r="N98" s="73">
        <v>0</v>
      </c>
      <c r="O98" s="46">
        <v>-105</v>
      </c>
      <c r="P98" s="46">
        <v>-5</v>
      </c>
      <c r="Q98" s="46">
        <v>0</v>
      </c>
      <c r="R98" s="46">
        <v>0</v>
      </c>
      <c r="S98" s="74">
        <v>0</v>
      </c>
      <c r="U98" s="73">
        <v>-110.2</v>
      </c>
      <c r="V98" s="74">
        <v>16.36</v>
      </c>
      <c r="W98">
        <v>0</v>
      </c>
      <c r="X98">
        <v>-105</v>
      </c>
      <c r="Y98">
        <v>-0.2</v>
      </c>
      <c r="Z98">
        <v>0</v>
      </c>
      <c r="AA98">
        <v>16.36</v>
      </c>
      <c r="AB98">
        <v>0</v>
      </c>
      <c r="AC98">
        <v>-5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1.1794775000000002</v>
      </c>
      <c r="I99" s="69">
        <f t="shared" ref="I99:BQ99" si="1">SUM(I3:I98)/4000</f>
        <v>1.3235E-2</v>
      </c>
      <c r="J99" s="69">
        <f t="shared" si="1"/>
        <v>0.23874749999999997</v>
      </c>
      <c r="K99" s="69">
        <f t="shared" si="1"/>
        <v>0.14916749999999995</v>
      </c>
      <c r="L99" s="69">
        <f t="shared" si="1"/>
        <v>0.10842249999999995</v>
      </c>
      <c r="M99" s="69">
        <f t="shared" si="1"/>
        <v>6.1899999999999993E-3</v>
      </c>
      <c r="N99" s="68">
        <f t="shared" si="1"/>
        <v>-1.002</v>
      </c>
      <c r="O99" s="69">
        <f t="shared" si="1"/>
        <v>-1.56125</v>
      </c>
      <c r="P99" s="69">
        <f t="shared" si="1"/>
        <v>-0.71</v>
      </c>
      <c r="Q99" s="69">
        <f t="shared" si="1"/>
        <v>0</v>
      </c>
      <c r="R99" s="69">
        <f t="shared" si="1"/>
        <v>-5.3750000000000013E-3</v>
      </c>
      <c r="S99" s="70">
        <f t="shared" si="1"/>
        <v>0</v>
      </c>
      <c r="U99" s="68">
        <f t="shared" si="1"/>
        <v>-3.2834250000000056</v>
      </c>
      <c r="V99" s="70">
        <f t="shared" si="1"/>
        <v>1.6952399999999999</v>
      </c>
      <c r="W99">
        <f t="shared" si="1"/>
        <v>0.17747749999999995</v>
      </c>
      <c r="X99">
        <f t="shared" si="1"/>
        <v>-1.5480149999999999</v>
      </c>
      <c r="Y99">
        <f t="shared" si="1"/>
        <v>-4.7999999999999909E-3</v>
      </c>
      <c r="Z99">
        <f t="shared" si="1"/>
        <v>0.10304749999999997</v>
      </c>
      <c r="AA99">
        <f t="shared" si="1"/>
        <v>0.14916749999999995</v>
      </c>
      <c r="AB99">
        <f t="shared" si="1"/>
        <v>6.1899999999999993E-3</v>
      </c>
      <c r="AC99">
        <f t="shared" si="1"/>
        <v>-0.47125249999999996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256</v>
      </c>
      <c r="X2" t="s">
        <v>333</v>
      </c>
      <c r="Y2" t="s">
        <v>439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0.06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0.06</v>
      </c>
      <c r="W20">
        <v>0</v>
      </c>
      <c r="X20">
        <v>0</v>
      </c>
      <c r="Y20">
        <v>0</v>
      </c>
      <c r="Z20">
        <v>0.06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7.0000000000000007E-2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7.0000000000000007E-2</v>
      </c>
      <c r="W21">
        <v>0</v>
      </c>
      <c r="X21">
        <v>0</v>
      </c>
      <c r="Y21">
        <v>0</v>
      </c>
      <c r="Z21">
        <v>7.0000000000000007E-2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0.3</v>
      </c>
      <c r="W22">
        <v>0</v>
      </c>
      <c r="X22">
        <v>0</v>
      </c>
      <c r="Y22">
        <v>0</v>
      </c>
      <c r="Z22">
        <v>0.3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6.77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6.77</v>
      </c>
      <c r="W28">
        <v>0</v>
      </c>
      <c r="X28">
        <v>0</v>
      </c>
      <c r="Y28">
        <v>6.77</v>
      </c>
      <c r="Z28">
        <v>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4.76</v>
      </c>
      <c r="L29" s="46">
        <v>5.93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10.69</v>
      </c>
      <c r="W29">
        <v>0</v>
      </c>
      <c r="X29">
        <v>5.93</v>
      </c>
      <c r="Y29">
        <v>4.76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6.89</v>
      </c>
      <c r="L30" s="46">
        <v>5.74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12.63</v>
      </c>
      <c r="W30">
        <v>0</v>
      </c>
      <c r="X30">
        <v>5.74</v>
      </c>
      <c r="Y30">
        <v>6.89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4.57</v>
      </c>
      <c r="L31" s="46">
        <v>3.23</v>
      </c>
      <c r="M31" s="74">
        <v>0.67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8.4700000000000006</v>
      </c>
      <c r="W31">
        <v>0</v>
      </c>
      <c r="X31">
        <v>3.23</v>
      </c>
      <c r="Y31">
        <v>4.57</v>
      </c>
      <c r="Z31">
        <v>0.67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3.08</v>
      </c>
      <c r="L32" s="46">
        <v>1.87</v>
      </c>
      <c r="M32" s="74">
        <v>0.37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5.32</v>
      </c>
      <c r="W32">
        <v>0</v>
      </c>
      <c r="X32">
        <v>1.87</v>
      </c>
      <c r="Y32">
        <v>3.08</v>
      </c>
      <c r="Z32">
        <v>0.37</v>
      </c>
    </row>
    <row r="33" spans="7:26">
      <c r="G33" t="s">
        <v>75</v>
      </c>
      <c r="H33" s="73">
        <v>4.45</v>
      </c>
      <c r="I33" s="46">
        <v>0</v>
      </c>
      <c r="J33" s="46">
        <v>0</v>
      </c>
      <c r="K33" s="46">
        <v>3.59</v>
      </c>
      <c r="L33" s="46">
        <v>1.8</v>
      </c>
      <c r="M33" s="74">
        <v>0.17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10.01</v>
      </c>
      <c r="W33">
        <v>4.45</v>
      </c>
      <c r="X33">
        <v>1.8</v>
      </c>
      <c r="Y33">
        <v>3.59</v>
      </c>
      <c r="Z33">
        <v>0.17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9.2799999999999994</v>
      </c>
      <c r="L34" s="46">
        <v>3.78</v>
      </c>
      <c r="M34" s="74">
        <v>0.56999999999999995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13.63</v>
      </c>
      <c r="W34">
        <v>0</v>
      </c>
      <c r="X34">
        <v>3.78</v>
      </c>
      <c r="Y34">
        <v>9.2799999999999994</v>
      </c>
      <c r="Z34">
        <v>0.56999999999999995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7.29</v>
      </c>
      <c r="L35" s="46">
        <v>2.5499999999999998</v>
      </c>
      <c r="M35" s="74">
        <v>0.24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10.08</v>
      </c>
      <c r="W35">
        <v>0</v>
      </c>
      <c r="X35">
        <v>2.5499999999999998</v>
      </c>
      <c r="Y35">
        <v>7.29</v>
      </c>
      <c r="Z35">
        <v>0.24</v>
      </c>
    </row>
    <row r="36" spans="7:26">
      <c r="G36" t="s">
        <v>78</v>
      </c>
      <c r="H36" s="73">
        <v>14.41</v>
      </c>
      <c r="I36" s="46">
        <v>0</v>
      </c>
      <c r="J36" s="46">
        <v>0</v>
      </c>
      <c r="K36" s="46">
        <v>1.91</v>
      </c>
      <c r="L36" s="46">
        <v>0.56000000000000005</v>
      </c>
      <c r="M36" s="74">
        <v>0.08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16.96</v>
      </c>
      <c r="W36">
        <v>14.41</v>
      </c>
      <c r="X36">
        <v>0.56000000000000005</v>
      </c>
      <c r="Y36">
        <v>1.91</v>
      </c>
      <c r="Z36">
        <v>0.08</v>
      </c>
    </row>
    <row r="37" spans="7:26">
      <c r="G37" t="s">
        <v>79</v>
      </c>
      <c r="H37" s="73">
        <v>31.96</v>
      </c>
      <c r="I37" s="46">
        <v>0</v>
      </c>
      <c r="J37" s="46">
        <v>0</v>
      </c>
      <c r="K37" s="46">
        <v>9.3699999999999992</v>
      </c>
      <c r="L37" s="46">
        <v>2.41</v>
      </c>
      <c r="M37" s="74">
        <v>0.18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43.92</v>
      </c>
      <c r="W37">
        <v>31.96</v>
      </c>
      <c r="X37">
        <v>2.41</v>
      </c>
      <c r="Y37">
        <v>9.3699999999999992</v>
      </c>
      <c r="Z37">
        <v>0.18</v>
      </c>
    </row>
    <row r="38" spans="7:26">
      <c r="G38" t="s">
        <v>80</v>
      </c>
      <c r="H38" s="73">
        <v>10.7</v>
      </c>
      <c r="I38" s="46">
        <v>0</v>
      </c>
      <c r="J38" s="46">
        <v>0</v>
      </c>
      <c r="K38" s="46">
        <v>13.69</v>
      </c>
      <c r="L38" s="46">
        <v>3.2</v>
      </c>
      <c r="M38" s="74">
        <v>0.34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27.93</v>
      </c>
      <c r="W38">
        <v>10.7</v>
      </c>
      <c r="X38">
        <v>3.2</v>
      </c>
      <c r="Y38">
        <v>13.69</v>
      </c>
      <c r="Z38">
        <v>0.34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22.76</v>
      </c>
      <c r="L39" s="46">
        <v>4.5</v>
      </c>
      <c r="M39" s="74">
        <v>1.56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28.82</v>
      </c>
      <c r="W39">
        <v>0</v>
      </c>
      <c r="X39">
        <v>4.5</v>
      </c>
      <c r="Y39">
        <v>22.76</v>
      </c>
      <c r="Z39">
        <v>1.56</v>
      </c>
    </row>
    <row r="40" spans="7:26">
      <c r="G40" t="s">
        <v>82</v>
      </c>
      <c r="H40" s="73">
        <v>6.72</v>
      </c>
      <c r="I40" s="46">
        <v>0</v>
      </c>
      <c r="J40" s="46">
        <v>0</v>
      </c>
      <c r="K40" s="46">
        <v>32.74</v>
      </c>
      <c r="L40" s="46">
        <v>6.3</v>
      </c>
      <c r="M40" s="74">
        <v>2.77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48.53</v>
      </c>
      <c r="W40">
        <v>6.72</v>
      </c>
      <c r="X40">
        <v>6.3</v>
      </c>
      <c r="Y40">
        <v>32.74</v>
      </c>
      <c r="Z40">
        <v>2.77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45.23</v>
      </c>
      <c r="L41" s="46">
        <v>8.81</v>
      </c>
      <c r="M41" s="74">
        <v>2.76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56.8</v>
      </c>
      <c r="W41">
        <v>0</v>
      </c>
      <c r="X41">
        <v>8.81</v>
      </c>
      <c r="Y41">
        <v>45.23</v>
      </c>
      <c r="Z41">
        <v>2.76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56.16</v>
      </c>
      <c r="L42" s="46">
        <v>9.36</v>
      </c>
      <c r="M42" s="74">
        <v>0.21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65.73</v>
      </c>
      <c r="W42">
        <v>0</v>
      </c>
      <c r="X42">
        <v>9.36</v>
      </c>
      <c r="Y42">
        <v>56.16</v>
      </c>
      <c r="Z42">
        <v>0.21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75.08</v>
      </c>
      <c r="L43" s="46">
        <v>0</v>
      </c>
      <c r="M43" s="74">
        <v>0.48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75.56</v>
      </c>
      <c r="W43">
        <v>0</v>
      </c>
      <c r="X43">
        <v>0</v>
      </c>
      <c r="Y43">
        <v>75.08</v>
      </c>
      <c r="Z43">
        <v>0.48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74.12</v>
      </c>
      <c r="L44" s="46">
        <v>0</v>
      </c>
      <c r="M44" s="74">
        <v>0.39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74.510000000000005</v>
      </c>
      <c r="W44">
        <v>0</v>
      </c>
      <c r="X44">
        <v>0</v>
      </c>
      <c r="Y44">
        <v>74.12</v>
      </c>
      <c r="Z44">
        <v>0.39</v>
      </c>
    </row>
    <row r="45" spans="7:26">
      <c r="G45" t="s">
        <v>87</v>
      </c>
      <c r="H45" s="73">
        <v>42.35</v>
      </c>
      <c r="I45" s="46">
        <v>0</v>
      </c>
      <c r="J45" s="46">
        <v>0</v>
      </c>
      <c r="K45" s="46">
        <v>43.32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85.67</v>
      </c>
      <c r="W45">
        <v>42.35</v>
      </c>
      <c r="X45">
        <v>0</v>
      </c>
      <c r="Y45">
        <v>43.32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42.35</v>
      </c>
      <c r="L46" s="46">
        <v>0</v>
      </c>
      <c r="M46" s="74">
        <v>1.83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44.18</v>
      </c>
      <c r="W46">
        <v>0</v>
      </c>
      <c r="X46">
        <v>0</v>
      </c>
      <c r="Y46">
        <v>42.35</v>
      </c>
      <c r="Z46">
        <v>1.83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39.47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39.47</v>
      </c>
      <c r="W47">
        <v>0</v>
      </c>
      <c r="X47">
        <v>0</v>
      </c>
      <c r="Y47">
        <v>39.47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37.54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37.54</v>
      </c>
      <c r="W48">
        <v>0</v>
      </c>
      <c r="X48">
        <v>0</v>
      </c>
      <c r="Y48">
        <v>37.54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35.619999999999997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35.619999999999997</v>
      </c>
      <c r="W49">
        <v>0</v>
      </c>
      <c r="X49">
        <v>0</v>
      </c>
      <c r="Y49">
        <v>35.619999999999997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32.729999999999997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32.729999999999997</v>
      </c>
      <c r="W50">
        <v>0</v>
      </c>
      <c r="X50">
        <v>0</v>
      </c>
      <c r="Y50">
        <v>32.729999999999997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29.84</v>
      </c>
      <c r="L51" s="46">
        <v>0</v>
      </c>
      <c r="M51" s="74">
        <v>2.7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32.54</v>
      </c>
      <c r="W51">
        <v>0</v>
      </c>
      <c r="X51">
        <v>0</v>
      </c>
      <c r="Y51">
        <v>29.84</v>
      </c>
      <c r="Z51">
        <v>2.7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28.88</v>
      </c>
      <c r="L52" s="46">
        <v>0</v>
      </c>
      <c r="M52" s="74">
        <v>3.37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32.25</v>
      </c>
      <c r="W52">
        <v>0</v>
      </c>
      <c r="X52">
        <v>0</v>
      </c>
      <c r="Y52">
        <v>28.88</v>
      </c>
      <c r="Z52">
        <v>3.37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28.87</v>
      </c>
      <c r="L53" s="46">
        <v>0</v>
      </c>
      <c r="M53" s="74">
        <v>5.49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34.36</v>
      </c>
      <c r="W53">
        <v>0</v>
      </c>
      <c r="X53">
        <v>0</v>
      </c>
      <c r="Y53">
        <v>28.87</v>
      </c>
      <c r="Z53">
        <v>5.49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28.87</v>
      </c>
      <c r="L54" s="46">
        <v>0</v>
      </c>
      <c r="M54" s="74">
        <v>4.24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33.11</v>
      </c>
      <c r="W54">
        <v>0</v>
      </c>
      <c r="X54">
        <v>0</v>
      </c>
      <c r="Y54">
        <v>28.87</v>
      </c>
      <c r="Z54">
        <v>4.24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27.92</v>
      </c>
      <c r="L55" s="46">
        <v>0</v>
      </c>
      <c r="M55" s="74">
        <v>3.85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31.77</v>
      </c>
      <c r="W55">
        <v>0</v>
      </c>
      <c r="X55">
        <v>0</v>
      </c>
      <c r="Y55">
        <v>27.92</v>
      </c>
      <c r="Z55">
        <v>3.85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25.03</v>
      </c>
      <c r="L56" s="46">
        <v>0</v>
      </c>
      <c r="M56" s="74">
        <v>4.62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29.65</v>
      </c>
      <c r="W56">
        <v>0</v>
      </c>
      <c r="X56">
        <v>0</v>
      </c>
      <c r="Y56">
        <v>25.03</v>
      </c>
      <c r="Z56">
        <v>4.62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21.17</v>
      </c>
      <c r="L57" s="46">
        <v>0</v>
      </c>
      <c r="M57" s="74">
        <v>5.78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26.95</v>
      </c>
      <c r="W57">
        <v>0</v>
      </c>
      <c r="X57">
        <v>0</v>
      </c>
      <c r="Y57">
        <v>21.17</v>
      </c>
      <c r="Z57">
        <v>5.78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19.260000000000002</v>
      </c>
      <c r="L58" s="46">
        <v>0</v>
      </c>
      <c r="M58" s="74">
        <v>1.44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20.7</v>
      </c>
      <c r="W58">
        <v>0</v>
      </c>
      <c r="X58">
        <v>0</v>
      </c>
      <c r="Y58">
        <v>19.260000000000002</v>
      </c>
      <c r="Z58">
        <v>1.44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1.64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11.26</v>
      </c>
      <c r="W59">
        <v>0</v>
      </c>
      <c r="X59">
        <v>0</v>
      </c>
      <c r="Y59">
        <v>9.6199999999999992</v>
      </c>
      <c r="Z59">
        <v>1.64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9.6300000000000008</v>
      </c>
      <c r="L60" s="46">
        <v>0</v>
      </c>
      <c r="M60" s="74">
        <v>6.83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16.46</v>
      </c>
      <c r="W60">
        <v>0</v>
      </c>
      <c r="X60">
        <v>0</v>
      </c>
      <c r="Y60">
        <v>9.6300000000000008</v>
      </c>
      <c r="Z60">
        <v>6.83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5.97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15.59</v>
      </c>
      <c r="W61">
        <v>0</v>
      </c>
      <c r="X61">
        <v>0</v>
      </c>
      <c r="Y61">
        <v>9.6199999999999992</v>
      </c>
      <c r="Z61">
        <v>5.97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9.6199999999999992</v>
      </c>
      <c r="L62" s="46">
        <v>0</v>
      </c>
      <c r="M62" s="74">
        <v>5.2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14.82</v>
      </c>
      <c r="W62">
        <v>0</v>
      </c>
      <c r="X62">
        <v>0</v>
      </c>
      <c r="Y62">
        <v>9.6199999999999992</v>
      </c>
      <c r="Z62">
        <v>5.2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14.44</v>
      </c>
      <c r="L63" s="46">
        <v>0</v>
      </c>
      <c r="M63" s="74">
        <v>4.04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18.48</v>
      </c>
      <c r="W63">
        <v>0</v>
      </c>
      <c r="X63">
        <v>0</v>
      </c>
      <c r="Y63">
        <v>14.44</v>
      </c>
      <c r="Z63">
        <v>4.04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13.48</v>
      </c>
      <c r="L64" s="46">
        <v>0</v>
      </c>
      <c r="M64" s="74">
        <v>6.06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19.54</v>
      </c>
      <c r="W64">
        <v>0</v>
      </c>
      <c r="X64">
        <v>0</v>
      </c>
      <c r="Y64">
        <v>13.48</v>
      </c>
      <c r="Z64">
        <v>6.06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12.51</v>
      </c>
      <c r="L65" s="46">
        <v>0</v>
      </c>
      <c r="M65" s="74">
        <v>6.16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18.670000000000002</v>
      </c>
      <c r="W65">
        <v>0</v>
      </c>
      <c r="X65">
        <v>0</v>
      </c>
      <c r="Y65">
        <v>12.51</v>
      </c>
      <c r="Z65">
        <v>6.16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11.55</v>
      </c>
      <c r="L66" s="46">
        <v>0</v>
      </c>
      <c r="M66" s="74">
        <v>8.76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20.309999999999999</v>
      </c>
      <c r="W66">
        <v>0</v>
      </c>
      <c r="X66">
        <v>0</v>
      </c>
      <c r="Y66">
        <v>11.55</v>
      </c>
      <c r="Z66">
        <v>8.76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14.44</v>
      </c>
      <c r="L67" s="46">
        <v>0</v>
      </c>
      <c r="M67" s="74">
        <v>5.58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20.02</v>
      </c>
      <c r="W67">
        <v>0</v>
      </c>
      <c r="X67">
        <v>0</v>
      </c>
      <c r="Y67">
        <v>14.44</v>
      </c>
      <c r="Z67">
        <v>5.58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14.44</v>
      </c>
      <c r="L68" s="46">
        <v>0</v>
      </c>
      <c r="M68" s="74">
        <v>6.74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21.18</v>
      </c>
      <c r="W68">
        <v>0</v>
      </c>
      <c r="X68">
        <v>0</v>
      </c>
      <c r="Y68">
        <v>14.44</v>
      </c>
      <c r="Z68">
        <v>6.74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32.729999999999997</v>
      </c>
      <c r="L69" s="46">
        <v>0</v>
      </c>
      <c r="M69" s="74">
        <v>3.66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36.39</v>
      </c>
      <c r="W69">
        <v>0</v>
      </c>
      <c r="X69">
        <v>0</v>
      </c>
      <c r="Y69">
        <v>32.729999999999997</v>
      </c>
      <c r="Z69">
        <v>3.66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31.76</v>
      </c>
      <c r="L70" s="46">
        <v>0</v>
      </c>
      <c r="M70" s="74">
        <v>5.78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37.54</v>
      </c>
      <c r="W70">
        <v>0</v>
      </c>
      <c r="X70">
        <v>0</v>
      </c>
      <c r="Y70">
        <v>31.76</v>
      </c>
      <c r="Z70">
        <v>5.78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29.61</v>
      </c>
      <c r="L71" s="46">
        <v>4.4400000000000004</v>
      </c>
      <c r="M71" s="74">
        <v>7.4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41.45</v>
      </c>
      <c r="W71">
        <v>0</v>
      </c>
      <c r="X71">
        <v>4.4400000000000004</v>
      </c>
      <c r="Y71">
        <v>29.61</v>
      </c>
      <c r="Z71">
        <v>7.4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24.91</v>
      </c>
      <c r="L72" s="46">
        <v>5.1100000000000003</v>
      </c>
      <c r="M72" s="74">
        <v>3.32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33.340000000000003</v>
      </c>
      <c r="W72">
        <v>0</v>
      </c>
      <c r="X72">
        <v>5.1100000000000003</v>
      </c>
      <c r="Y72">
        <v>24.91</v>
      </c>
      <c r="Z72">
        <v>3.32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15.95</v>
      </c>
      <c r="L73" s="46">
        <v>3.59</v>
      </c>
      <c r="M73" s="74">
        <v>2.5099999999999998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22.05</v>
      </c>
      <c r="W73">
        <v>0</v>
      </c>
      <c r="X73">
        <v>3.59</v>
      </c>
      <c r="Y73">
        <v>15.95</v>
      </c>
      <c r="Z73">
        <v>2.5099999999999998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3.43</v>
      </c>
      <c r="L74" s="46">
        <v>0.84</v>
      </c>
      <c r="M74" s="74">
        <v>0.63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4.9000000000000004</v>
      </c>
      <c r="W74">
        <v>0</v>
      </c>
      <c r="X74">
        <v>0.84</v>
      </c>
      <c r="Y74">
        <v>3.43</v>
      </c>
      <c r="Z74">
        <v>0.63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31.62</v>
      </c>
      <c r="L75" s="46">
        <v>8.1</v>
      </c>
      <c r="M75" s="74">
        <v>7.58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47.3</v>
      </c>
      <c r="W75">
        <v>0</v>
      </c>
      <c r="X75">
        <v>8.1</v>
      </c>
      <c r="Y75">
        <v>31.62</v>
      </c>
      <c r="Z75">
        <v>7.58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23.18</v>
      </c>
      <c r="L76" s="46">
        <v>6.18</v>
      </c>
      <c r="M76" s="74">
        <v>2.4300000000000002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31.79</v>
      </c>
      <c r="W76">
        <v>0</v>
      </c>
      <c r="X76">
        <v>6.18</v>
      </c>
      <c r="Y76">
        <v>23.18</v>
      </c>
      <c r="Z76">
        <v>2.4300000000000002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12.14</v>
      </c>
      <c r="L77" s="46">
        <v>3.5</v>
      </c>
      <c r="M77" s="74">
        <v>1.69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17.329999999999998</v>
      </c>
      <c r="W77">
        <v>0</v>
      </c>
      <c r="X77">
        <v>3.5</v>
      </c>
      <c r="Y77">
        <v>12.14</v>
      </c>
      <c r="Z77">
        <v>1.69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8.3000000000000007</v>
      </c>
      <c r="L78" s="46">
        <v>2.4</v>
      </c>
      <c r="M78" s="74">
        <v>0.85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11.55</v>
      </c>
      <c r="W78">
        <v>0</v>
      </c>
      <c r="X78">
        <v>2.4</v>
      </c>
      <c r="Y78">
        <v>8.3000000000000007</v>
      </c>
      <c r="Z78">
        <v>0.85</v>
      </c>
    </row>
    <row r="79" spans="7:26">
      <c r="G79" t="s">
        <v>121</v>
      </c>
      <c r="H79" s="73">
        <v>51.77</v>
      </c>
      <c r="I79" s="46">
        <v>0</v>
      </c>
      <c r="J79" s="46">
        <v>0</v>
      </c>
      <c r="K79" s="46">
        <v>10.36</v>
      </c>
      <c r="L79" s="46">
        <v>3.06</v>
      </c>
      <c r="M79" s="74">
        <v>0.91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66.099999999999994</v>
      </c>
      <c r="W79">
        <v>51.77</v>
      </c>
      <c r="X79">
        <v>3.06</v>
      </c>
      <c r="Y79">
        <v>10.36</v>
      </c>
      <c r="Z79">
        <v>0.91</v>
      </c>
    </row>
    <row r="80" spans="7:26">
      <c r="G80" t="s">
        <v>122</v>
      </c>
      <c r="H80" s="73">
        <v>69.83</v>
      </c>
      <c r="I80" s="46">
        <v>0</v>
      </c>
      <c r="J80" s="46">
        <v>0</v>
      </c>
      <c r="K80" s="46">
        <v>9.16</v>
      </c>
      <c r="L80" s="46">
        <v>2.84</v>
      </c>
      <c r="M80" s="74">
        <v>1.0900000000000001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82.92</v>
      </c>
      <c r="W80">
        <v>69.83</v>
      </c>
      <c r="X80">
        <v>2.84</v>
      </c>
      <c r="Y80">
        <v>9.16</v>
      </c>
      <c r="Z80">
        <v>1.0900000000000001</v>
      </c>
    </row>
    <row r="81" spans="7:26">
      <c r="G81" t="s">
        <v>123</v>
      </c>
      <c r="H81" s="73">
        <v>130.91999999999999</v>
      </c>
      <c r="I81" s="46">
        <v>0</v>
      </c>
      <c r="J81" s="46">
        <v>0</v>
      </c>
      <c r="K81" s="46">
        <v>23.38</v>
      </c>
      <c r="L81" s="46">
        <v>7.02</v>
      </c>
      <c r="M81" s="74">
        <v>3.62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164.94</v>
      </c>
      <c r="W81">
        <v>130.91999999999999</v>
      </c>
      <c r="X81">
        <v>7.02</v>
      </c>
      <c r="Y81">
        <v>23.38</v>
      </c>
      <c r="Z81">
        <v>3.62</v>
      </c>
    </row>
    <row r="82" spans="7:26">
      <c r="G82" t="s">
        <v>124</v>
      </c>
      <c r="H82" s="73">
        <v>125.82</v>
      </c>
      <c r="I82" s="46">
        <v>0</v>
      </c>
      <c r="J82" s="46">
        <v>0</v>
      </c>
      <c r="K82" s="46">
        <v>24.3</v>
      </c>
      <c r="L82" s="46">
        <v>7.48</v>
      </c>
      <c r="M82" s="74">
        <v>5.17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162.77000000000001</v>
      </c>
      <c r="W82">
        <v>125.82</v>
      </c>
      <c r="X82">
        <v>7.48</v>
      </c>
      <c r="Y82">
        <v>24.3</v>
      </c>
      <c r="Z82">
        <v>5.17</v>
      </c>
    </row>
    <row r="83" spans="7:26">
      <c r="G83" t="s">
        <v>125</v>
      </c>
      <c r="H83" s="73">
        <v>188.67</v>
      </c>
      <c r="I83" s="46">
        <v>0</v>
      </c>
      <c r="J83" s="46">
        <v>0</v>
      </c>
      <c r="K83" s="46">
        <v>37.54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226.21</v>
      </c>
      <c r="W83">
        <v>188.67</v>
      </c>
      <c r="X83">
        <v>0</v>
      </c>
      <c r="Y83">
        <v>37.54</v>
      </c>
      <c r="Z83">
        <v>0</v>
      </c>
    </row>
    <row r="84" spans="7:26">
      <c r="G84" t="s">
        <v>126</v>
      </c>
      <c r="H84" s="73">
        <v>112.62</v>
      </c>
      <c r="I84" s="46">
        <v>0</v>
      </c>
      <c r="J84" s="46">
        <v>0</v>
      </c>
      <c r="K84" s="46">
        <v>34.65</v>
      </c>
      <c r="L84" s="46">
        <v>0</v>
      </c>
      <c r="M84" s="74">
        <v>1.37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148.63999999999999</v>
      </c>
      <c r="W84">
        <v>112.62</v>
      </c>
      <c r="X84">
        <v>0</v>
      </c>
      <c r="Y84">
        <v>34.65</v>
      </c>
      <c r="Z84">
        <v>1.37</v>
      </c>
    </row>
    <row r="85" spans="7:26">
      <c r="G85" t="s">
        <v>127</v>
      </c>
      <c r="H85" s="73">
        <v>32.729999999999997</v>
      </c>
      <c r="I85" s="46">
        <v>0</v>
      </c>
      <c r="J85" s="46">
        <v>0</v>
      </c>
      <c r="K85" s="46">
        <v>33.69</v>
      </c>
      <c r="L85" s="46">
        <v>0</v>
      </c>
      <c r="M85" s="74">
        <v>10.199999999999999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76.62</v>
      </c>
      <c r="W85">
        <v>32.729999999999997</v>
      </c>
      <c r="X85">
        <v>0</v>
      </c>
      <c r="Y85">
        <v>33.69</v>
      </c>
      <c r="Z85">
        <v>10.199999999999999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32.729999999999997</v>
      </c>
      <c r="L86" s="46">
        <v>0</v>
      </c>
      <c r="M86" s="74">
        <v>8.9499999999999993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41.68</v>
      </c>
      <c r="W86">
        <v>0</v>
      </c>
      <c r="X86">
        <v>0</v>
      </c>
      <c r="Y86">
        <v>32.729999999999997</v>
      </c>
      <c r="Z86">
        <v>8.9499999999999993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29.84</v>
      </c>
      <c r="L87" s="46">
        <v>0</v>
      </c>
      <c r="M87" s="74">
        <v>6.64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36.479999999999997</v>
      </c>
      <c r="W87">
        <v>0</v>
      </c>
      <c r="X87">
        <v>0</v>
      </c>
      <c r="Y87">
        <v>29.84</v>
      </c>
      <c r="Z87">
        <v>6.64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28.88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28.88</v>
      </c>
      <c r="W88">
        <v>0</v>
      </c>
      <c r="X88">
        <v>0</v>
      </c>
      <c r="Y88">
        <v>28.88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25.99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25.99</v>
      </c>
      <c r="W89">
        <v>0</v>
      </c>
      <c r="X89">
        <v>0</v>
      </c>
      <c r="Y89">
        <v>25.99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25.03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25.03</v>
      </c>
      <c r="W90">
        <v>0</v>
      </c>
      <c r="X90">
        <v>0</v>
      </c>
      <c r="Y90">
        <v>25.03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21.18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21.18</v>
      </c>
      <c r="W91">
        <v>0</v>
      </c>
      <c r="X91">
        <v>0</v>
      </c>
      <c r="Y91">
        <v>21.18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19.25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19.25</v>
      </c>
      <c r="W92">
        <v>0</v>
      </c>
      <c r="X92">
        <v>0</v>
      </c>
      <c r="Y92">
        <v>19.25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17.329999999999998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17.329999999999998</v>
      </c>
      <c r="W93">
        <v>0</v>
      </c>
      <c r="X93">
        <v>0</v>
      </c>
      <c r="Y93">
        <v>17.329999999999998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13.48</v>
      </c>
      <c r="L94" s="46">
        <v>0</v>
      </c>
      <c r="M94" s="74">
        <v>0.54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14.02</v>
      </c>
      <c r="W94">
        <v>0</v>
      </c>
      <c r="X94">
        <v>0</v>
      </c>
      <c r="Y94">
        <v>13.48</v>
      </c>
      <c r="Z94">
        <v>0.54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5.18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5.18</v>
      </c>
      <c r="W95">
        <v>0</v>
      </c>
      <c r="X95">
        <v>0</v>
      </c>
      <c r="Y95">
        <v>0</v>
      </c>
      <c r="Z95">
        <v>5.18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2.89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2.89</v>
      </c>
      <c r="W96">
        <v>0</v>
      </c>
      <c r="X96">
        <v>0</v>
      </c>
      <c r="Y96">
        <v>0</v>
      </c>
      <c r="Z96">
        <v>2.89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2.21</v>
      </c>
      <c r="W97">
        <v>0</v>
      </c>
      <c r="X97">
        <v>0</v>
      </c>
      <c r="Y97">
        <v>0</v>
      </c>
      <c r="Z97">
        <v>2.21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0.20573750000000002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0.38448250000000006</v>
      </c>
      <c r="L99" s="69">
        <f t="shared" si="1"/>
        <v>2.8650000000000005E-2</v>
      </c>
      <c r="M99" s="69">
        <f t="shared" si="1"/>
        <v>4.6534999999999986E-2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0.66540499999999969</v>
      </c>
      <c r="W99">
        <f t="shared" si="1"/>
        <v>0.20573750000000002</v>
      </c>
      <c r="X99">
        <f t="shared" si="1"/>
        <v>2.8650000000000005E-2</v>
      </c>
      <c r="Y99">
        <f t="shared" si="1"/>
        <v>0.38448250000000006</v>
      </c>
      <c r="Z99">
        <f t="shared" si="1"/>
        <v>4.6534999999999986E-2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45336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10.43</v>
      </c>
      <c r="E3">
        <f>GT_NG!P3</f>
        <v>15.56248136315229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134.61000000000004</v>
      </c>
      <c r="J3">
        <f>Bawana_RLNG!P3</f>
        <v>0</v>
      </c>
      <c r="K3">
        <f>Bawana_Spot!P3</f>
        <v>140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611.3822732127104</v>
      </c>
      <c r="P3" s="36">
        <v>57.75</v>
      </c>
      <c r="Q3" s="36">
        <v>24.069999999999997</v>
      </c>
      <c r="R3" s="38">
        <v>0</v>
      </c>
      <c r="S3" s="38">
        <v>0</v>
      </c>
      <c r="T3" s="37">
        <f>SUMPRODUCT(LTA!J3:AN3,LTA!J$101:AN$101,LTA!J$103:AN$103)</f>
        <v>47.95</v>
      </c>
      <c r="U3" s="37">
        <f>SUMPRODUCT(LTA!J3:AN3,LTA!J$102:AN$102,LTA!J$103:AN$103)</f>
        <v>100.03999999999999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12.196437456791422</v>
      </c>
      <c r="AD3">
        <f>SUM(B3:AB3,AI3:AT3)-AC3</f>
        <v>822.81831711907148</v>
      </c>
      <c r="AE3">
        <f>'IDT-1'!B3</f>
        <v>0</v>
      </c>
      <c r="AF3" s="24"/>
      <c r="AG3">
        <f>SUM(AD3:AF3)</f>
        <v>822.81831711907148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-104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15.56248136315229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134.61000000000004</v>
      </c>
      <c r="J4">
        <f>Bawana_RLNG!P4</f>
        <v>0</v>
      </c>
      <c r="K4">
        <f>Bawana_Spot!P4</f>
        <v>140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610.92941189970315</v>
      </c>
      <c r="P4" s="36">
        <v>57.75</v>
      </c>
      <c r="Q4" s="36">
        <v>24.069999999999997</v>
      </c>
      <c r="R4" s="38">
        <v>0</v>
      </c>
      <c r="S4" s="38">
        <v>0</v>
      </c>
      <c r="T4" s="37">
        <f>SUMPRODUCT(LTA!J4:AN4,LTA!J$101:AN$101,LTA!J$103:AN$103)</f>
        <v>46.93</v>
      </c>
      <c r="U4" s="37">
        <f>SUMPRODUCT(LTA!J4:AN4,LTA!J$102:AN$102,LTA!J$103:AN$103)</f>
        <v>98.6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12.476931099858167</v>
      </c>
      <c r="AD4">
        <f t="shared" ref="AD4:AD67" si="1">SUM(B4:AB4,AI4:AT4)-AC4</f>
        <v>783.62496216299735</v>
      </c>
      <c r="AE4">
        <f>'IDT-1'!B4</f>
        <v>0</v>
      </c>
      <c r="AF4" s="24"/>
      <c r="AG4">
        <f t="shared" ref="AG4:AG67" si="2">SUM(AD4:AF4)</f>
        <v>783.62496216299735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15.746751863684771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134.61000000000004</v>
      </c>
      <c r="J5">
        <f>Bawana_RLNG!P5</f>
        <v>0</v>
      </c>
      <c r="K5">
        <f>Bawana_Spot!P5</f>
        <v>140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643.43990691070553</v>
      </c>
      <c r="P5" s="36">
        <v>57.75</v>
      </c>
      <c r="Q5" s="36">
        <v>24.069999999999997</v>
      </c>
      <c r="R5" s="38">
        <v>0</v>
      </c>
      <c r="S5" s="38">
        <v>0</v>
      </c>
      <c r="T5" s="37">
        <f>SUMPRODUCT(LTA!J5:AN5,LTA!J$101:AN$101,LTA!J$103:AN$103)</f>
        <v>45.760000000000005</v>
      </c>
      <c r="U5" s="37">
        <f>SUMPRODUCT(LTA!J5:AN5,LTA!J$102:AN$102,LTA!J$103:AN$103)</f>
        <v>96.44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-26</v>
      </c>
      <c r="AA5" s="75">
        <f>STOA!H5</f>
        <v>0.39</v>
      </c>
      <c r="AB5" s="75">
        <f>-STOA!N5</f>
        <v>-203.17</v>
      </c>
      <c r="AC5">
        <f t="shared" si="0"/>
        <v>12.935374073277288</v>
      </c>
      <c r="AD5">
        <f t="shared" si="1"/>
        <v>787.53128470111324</v>
      </c>
      <c r="AE5">
        <f>'IDT-1'!B5</f>
        <v>0</v>
      </c>
      <c r="AF5" s="24"/>
      <c r="AG5">
        <f t="shared" si="2"/>
        <v>787.53128470111324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-139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15.746751863684771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134.61000000000004</v>
      </c>
      <c r="J6">
        <f>Bawana_RLNG!P6</f>
        <v>0</v>
      </c>
      <c r="K6">
        <f>Bawana_Spot!P6</f>
        <v>140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643.96354190409829</v>
      </c>
      <c r="P6" s="36">
        <v>57.75</v>
      </c>
      <c r="Q6" s="36">
        <v>24.069999999999997</v>
      </c>
      <c r="R6" s="38">
        <v>0</v>
      </c>
      <c r="S6" s="38">
        <v>0</v>
      </c>
      <c r="T6" s="37">
        <f>SUMPRODUCT(LTA!J6:AN6,LTA!J$101:AN$101,LTA!J$103:AN$103)</f>
        <v>43.76</v>
      </c>
      <c r="U6" s="37">
        <f>SUMPRODUCT(LTA!J6:AN6,LTA!J$102:AN$102,LTA!J$103:AN$103)</f>
        <v>95.5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-41</v>
      </c>
      <c r="AA6" s="75">
        <f>STOA!H6</f>
        <v>0.39</v>
      </c>
      <c r="AB6" s="75">
        <f>-STOA!N6</f>
        <v>-203.17</v>
      </c>
      <c r="AC6">
        <f t="shared" si="0"/>
        <v>13.313221020291573</v>
      </c>
      <c r="AD6">
        <f t="shared" si="1"/>
        <v>737.73707274749165</v>
      </c>
      <c r="AE6">
        <f>'IDT-1'!B6</f>
        <v>0</v>
      </c>
      <c r="AF6" s="24"/>
      <c r="AG6">
        <f t="shared" si="2"/>
        <v>737.73707274749165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-171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15.746751863684771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134.61000000000004</v>
      </c>
      <c r="J7">
        <f>Bawana_RLNG!P7</f>
        <v>0</v>
      </c>
      <c r="K7">
        <f>Bawana_Spot!P7</f>
        <v>140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667.37370453069968</v>
      </c>
      <c r="P7" s="36">
        <v>57.75</v>
      </c>
      <c r="Q7" s="36">
        <v>24.069999999999997</v>
      </c>
      <c r="R7" s="38">
        <v>0</v>
      </c>
      <c r="S7" s="38">
        <v>0</v>
      </c>
      <c r="T7" s="37">
        <f>SUMPRODUCT(LTA!J7:AN7,LTA!J$101:AN$101,LTA!J$103:AN$103)</f>
        <v>40.370000000000005</v>
      </c>
      <c r="U7" s="37">
        <f>SUMPRODUCT(LTA!J7:AN7,LTA!J$102:AN$102,LTA!J$103:AN$103)</f>
        <v>93.77000000000001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-73</v>
      </c>
      <c r="AA7" s="75">
        <f>STOA!H7</f>
        <v>0.39</v>
      </c>
      <c r="AB7" s="75">
        <f>-STOA!N7</f>
        <v>-203.17</v>
      </c>
      <c r="AC7">
        <f t="shared" si="0"/>
        <v>13.432973755455468</v>
      </c>
      <c r="AD7">
        <f t="shared" si="1"/>
        <v>759.90748263892897</v>
      </c>
      <c r="AE7">
        <f>'IDT-1'!B7</f>
        <v>0</v>
      </c>
      <c r="AF7" s="24"/>
      <c r="AG7">
        <f t="shared" si="2"/>
        <v>759.90748263892897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-135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15.746751863684771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134.61000000000004</v>
      </c>
      <c r="J8">
        <f>Bawana_RLNG!P8</f>
        <v>0</v>
      </c>
      <c r="K8">
        <f>Bawana_Spot!P8</f>
        <v>140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667.37370453069968</v>
      </c>
      <c r="P8" s="36">
        <v>57.75</v>
      </c>
      <c r="Q8" s="36">
        <v>24.069999999999997</v>
      </c>
      <c r="R8" s="38">
        <v>0</v>
      </c>
      <c r="S8" s="38">
        <v>0</v>
      </c>
      <c r="T8" s="37">
        <f>SUMPRODUCT(LTA!J8:AN8,LTA!J$101:AN$101,LTA!J$103:AN$103)</f>
        <v>33.53</v>
      </c>
      <c r="U8" s="37">
        <f>SUMPRODUCT(LTA!J8:AN8,LTA!J$102:AN$102,LTA!J$103:AN$103)</f>
        <v>92.639999999999986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-85</v>
      </c>
      <c r="AA8" s="75">
        <f>STOA!H8</f>
        <v>0.39</v>
      </c>
      <c r="AB8" s="75">
        <f>-STOA!N8</f>
        <v>-203.17</v>
      </c>
      <c r="AC8">
        <f t="shared" si="0"/>
        <v>13.43379501725458</v>
      </c>
      <c r="AD8">
        <f t="shared" si="1"/>
        <v>743.93666137713001</v>
      </c>
      <c r="AE8">
        <f>'IDT-1'!B8</f>
        <v>0</v>
      </c>
      <c r="AF8" s="24"/>
      <c r="AG8">
        <f t="shared" si="2"/>
        <v>743.93666137713001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-131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15.746751863684771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140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651.67905054023731</v>
      </c>
      <c r="P9" s="36">
        <v>57.75</v>
      </c>
      <c r="Q9" s="36">
        <v>24.069999999999997</v>
      </c>
      <c r="R9" s="38">
        <v>0</v>
      </c>
      <c r="S9" s="38">
        <v>0</v>
      </c>
      <c r="T9" s="37">
        <f>SUMPRODUCT(LTA!J9:AN9,LTA!J$101:AN$101,LTA!J$103:AN$103)</f>
        <v>32.200000000000003</v>
      </c>
      <c r="U9" s="37">
        <f>SUMPRODUCT(LTA!J9:AN9,LTA!J$102:AN$102,LTA!J$103:AN$103)</f>
        <v>91.1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-96</v>
      </c>
      <c r="AA9" s="75">
        <f>STOA!H9</f>
        <v>0.39</v>
      </c>
      <c r="AB9" s="75">
        <f>-STOA!N9</f>
        <v>-203.17</v>
      </c>
      <c r="AC9">
        <f t="shared" si="0"/>
        <v>13.438803920507588</v>
      </c>
      <c r="AD9">
        <f t="shared" si="1"/>
        <v>706.3669984834147</v>
      </c>
      <c r="AE9">
        <f>'IDT-1'!B9</f>
        <v>0</v>
      </c>
      <c r="AF9" s="24"/>
      <c r="AG9">
        <f t="shared" si="2"/>
        <v>706.3669984834147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-139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15.746751863684771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140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652.59774106773841</v>
      </c>
      <c r="P10" s="36">
        <v>57.75</v>
      </c>
      <c r="Q10" s="36">
        <v>24.069999999999997</v>
      </c>
      <c r="R10" s="38">
        <v>0</v>
      </c>
      <c r="S10" s="38">
        <v>0</v>
      </c>
      <c r="T10" s="37">
        <f>SUMPRODUCT(LTA!J10:AN10,LTA!J$101:AN$101,LTA!J$103:AN$103)</f>
        <v>31.729999999999997</v>
      </c>
      <c r="U10" s="37">
        <f>SUMPRODUCT(LTA!J10:AN10,LTA!J$102:AN$102,LTA!J$103:AN$103)</f>
        <v>88.22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-110</v>
      </c>
      <c r="AA10" s="75">
        <f>STOA!H10</f>
        <v>0.39</v>
      </c>
      <c r="AB10" s="75">
        <f>-STOA!N10</f>
        <v>-203.17</v>
      </c>
      <c r="AC10">
        <f t="shared" si="0"/>
        <v>13.503092498187488</v>
      </c>
      <c r="AD10">
        <f t="shared" si="1"/>
        <v>693.87140043323586</v>
      </c>
      <c r="AE10">
        <f>'IDT-1'!B10</f>
        <v>0</v>
      </c>
      <c r="AF10" s="24"/>
      <c r="AG10">
        <f t="shared" si="2"/>
        <v>693.87140043323586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-135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15.746751863684771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652.59774106773841</v>
      </c>
      <c r="P11" s="36">
        <v>57.75</v>
      </c>
      <c r="Q11" s="36">
        <v>24.069999999999997</v>
      </c>
      <c r="R11" s="38">
        <v>0</v>
      </c>
      <c r="S11" s="38">
        <v>0</v>
      </c>
      <c r="T11" s="37">
        <f>SUMPRODUCT(LTA!J11:AN11,LTA!J$101:AN$101,LTA!J$103:AN$103)</f>
        <v>30.68</v>
      </c>
      <c r="U11" s="37">
        <f>SUMPRODUCT(LTA!J11:AN11,LTA!J$102:AN$102,LTA!J$103:AN$103)</f>
        <v>87.65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-117</v>
      </c>
      <c r="AA11" s="75">
        <f>STOA!H11</f>
        <v>0.39</v>
      </c>
      <c r="AB11" s="75">
        <f>-STOA!N11</f>
        <v>-203.17</v>
      </c>
      <c r="AC11">
        <f t="shared" si="0"/>
        <v>13.65890765268527</v>
      </c>
      <c r="AD11">
        <f t="shared" si="1"/>
        <v>672.09558527873821</v>
      </c>
      <c r="AE11">
        <f>'IDT-1'!B11</f>
        <v>0</v>
      </c>
      <c r="AF11" s="24"/>
      <c r="AG11">
        <f t="shared" si="2"/>
        <v>672.09558527873821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-148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15.746751863684771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652.59774106773841</v>
      </c>
      <c r="P12" s="36">
        <v>57.75</v>
      </c>
      <c r="Q12" s="36">
        <v>24.069999999999997</v>
      </c>
      <c r="R12" s="38">
        <v>0</v>
      </c>
      <c r="S12" s="38">
        <v>0</v>
      </c>
      <c r="T12" s="37">
        <f>SUMPRODUCT(LTA!J12:AN12,LTA!J$101:AN$101,LTA!J$103:AN$103)</f>
        <v>29.17</v>
      </c>
      <c r="U12" s="37">
        <f>SUMPRODUCT(LTA!J12:AN12,LTA!J$102:AN$102,LTA!J$103:AN$103)</f>
        <v>85.580000000000013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-124</v>
      </c>
      <c r="AA12" s="75">
        <f>STOA!H12</f>
        <v>0.39</v>
      </c>
      <c r="AB12" s="75">
        <f>-STOA!N12</f>
        <v>-203.17</v>
      </c>
      <c r="AC12">
        <f t="shared" si="0"/>
        <v>13.662720283584827</v>
      </c>
      <c r="AD12">
        <f t="shared" si="1"/>
        <v>664.51177264783848</v>
      </c>
      <c r="AE12">
        <f>'IDT-1'!B12</f>
        <v>0</v>
      </c>
      <c r="AF12" s="24"/>
      <c r="AG12">
        <f t="shared" si="2"/>
        <v>664.51177264783848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-145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15.746751863684771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646.88076022552673</v>
      </c>
      <c r="P13" s="36">
        <v>57.75</v>
      </c>
      <c r="Q13" s="36">
        <v>24.069999999999997</v>
      </c>
      <c r="R13" s="38">
        <v>0</v>
      </c>
      <c r="S13" s="38">
        <v>0</v>
      </c>
      <c r="T13" s="37">
        <f>SUMPRODUCT(LTA!J13:AN13,LTA!J$101:AN$101,LTA!J$103:AN$103)</f>
        <v>37.25</v>
      </c>
      <c r="U13" s="37">
        <f>SUMPRODUCT(LTA!J13:AN13,LTA!J$102:AN$102,LTA!J$103:AN$103)</f>
        <v>83.110000000000014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-125</v>
      </c>
      <c r="AA13" s="75">
        <f>STOA!H13</f>
        <v>0.39</v>
      </c>
      <c r="AB13" s="75">
        <f>-STOA!N13</f>
        <v>-203.17</v>
      </c>
      <c r="AC13">
        <f t="shared" si="0"/>
        <v>13.627937013610691</v>
      </c>
      <c r="AD13">
        <f t="shared" si="1"/>
        <v>668.43957507560117</v>
      </c>
      <c r="AE13">
        <f>'IDT-1'!B13</f>
        <v>0</v>
      </c>
      <c r="AF13" s="24"/>
      <c r="AG13">
        <f t="shared" si="2"/>
        <v>668.43957507560117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-140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15.746751863684771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140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646.88076022552673</v>
      </c>
      <c r="P14" s="36">
        <v>57.75</v>
      </c>
      <c r="Q14" s="36">
        <v>24.069999999999997</v>
      </c>
      <c r="R14" s="38">
        <v>0</v>
      </c>
      <c r="S14" s="38">
        <v>0</v>
      </c>
      <c r="T14" s="37">
        <f>SUMPRODUCT(LTA!J14:AN14,LTA!J$101:AN$101,LTA!J$103:AN$103)</f>
        <v>36.729999999999997</v>
      </c>
      <c r="U14" s="37">
        <f>SUMPRODUCT(LTA!J14:AN14,LTA!J$102:AN$102,LTA!J$103:AN$103)</f>
        <v>80.67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-130</v>
      </c>
      <c r="AA14" s="75">
        <f>STOA!H14</f>
        <v>0.39</v>
      </c>
      <c r="AB14" s="75">
        <f>-STOA!N14</f>
        <v>-203.17</v>
      </c>
      <c r="AC14">
        <f t="shared" si="0"/>
        <v>13.611544171335582</v>
      </c>
      <c r="AD14">
        <f t="shared" si="1"/>
        <v>664.4959679178761</v>
      </c>
      <c r="AE14">
        <f>'IDT-1'!B14</f>
        <v>0</v>
      </c>
      <c r="AF14" s="24"/>
      <c r="AG14">
        <f t="shared" si="2"/>
        <v>664.4959679178761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-136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15.746751863684771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140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646.88076022552673</v>
      </c>
      <c r="P15" s="36">
        <v>57.75</v>
      </c>
      <c r="Q15" s="36">
        <v>24.069999999999997</v>
      </c>
      <c r="R15" s="38">
        <v>0</v>
      </c>
      <c r="S15" s="38">
        <v>0</v>
      </c>
      <c r="T15" s="37">
        <f>SUMPRODUCT(LTA!J15:AN15,LTA!J$101:AN$101,LTA!J$103:AN$103)</f>
        <v>35.769999999999996</v>
      </c>
      <c r="U15" s="37">
        <f>SUMPRODUCT(LTA!J15:AN15,LTA!J$102:AN$102,LTA!J$103:AN$103)</f>
        <v>83.050000000000011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-128</v>
      </c>
      <c r="AA15" s="75">
        <f>STOA!H15</f>
        <v>0.39</v>
      </c>
      <c r="AB15" s="75">
        <f>-STOA!N15</f>
        <v>-203.17</v>
      </c>
      <c r="AC15">
        <f t="shared" si="0"/>
        <v>13.606529855885801</v>
      </c>
      <c r="AD15">
        <f t="shared" si="1"/>
        <v>667.92098223332573</v>
      </c>
      <c r="AE15">
        <f>'IDT-1'!B15</f>
        <v>0</v>
      </c>
      <c r="AF15" s="24"/>
      <c r="AG15">
        <f t="shared" si="2"/>
        <v>667.92098223332573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-136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15.746751863684771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140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646.88076022552673</v>
      </c>
      <c r="P16" s="36">
        <v>57.75</v>
      </c>
      <c r="Q16" s="36">
        <v>24.069999999999997</v>
      </c>
      <c r="R16" s="38">
        <v>0</v>
      </c>
      <c r="S16" s="38">
        <v>0</v>
      </c>
      <c r="T16" s="37">
        <f>SUMPRODUCT(LTA!J16:AN16,LTA!J$101:AN$101,LTA!J$103:AN$103)</f>
        <v>35.85</v>
      </c>
      <c r="U16" s="37">
        <f>SUMPRODUCT(LTA!J16:AN16,LTA!J$102:AN$102,LTA!J$103:AN$103)</f>
        <v>80.849999999999994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-126</v>
      </c>
      <c r="AA16" s="75">
        <f>STOA!H16</f>
        <v>0.39</v>
      </c>
      <c r="AB16" s="75">
        <f>-STOA!N16</f>
        <v>-203.17</v>
      </c>
      <c r="AC16">
        <f t="shared" si="0"/>
        <v>13.580250698160913</v>
      </c>
      <c r="AD16">
        <f t="shared" si="1"/>
        <v>666.82726139105046</v>
      </c>
      <c r="AE16">
        <f>'IDT-1'!B16</f>
        <v>0</v>
      </c>
      <c r="AF16" s="24"/>
      <c r="AG16">
        <f t="shared" si="2"/>
        <v>666.82726139105046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-137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15.746751863684771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140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646.88076022552673</v>
      </c>
      <c r="P17" s="36">
        <v>57.75</v>
      </c>
      <c r="Q17" s="36">
        <v>24.069999999999997</v>
      </c>
      <c r="R17" s="38">
        <v>0</v>
      </c>
      <c r="S17" s="38">
        <v>0</v>
      </c>
      <c r="T17" s="37">
        <f>SUMPRODUCT(LTA!J17:AN17,LTA!J$101:AN$101,LTA!J$103:AN$103)</f>
        <v>35.450000000000003</v>
      </c>
      <c r="U17" s="37">
        <f>SUMPRODUCT(LTA!J17:AN17,LTA!J$102:AN$102,LTA!J$103:AN$103)</f>
        <v>79.16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-128</v>
      </c>
      <c r="AA17" s="75">
        <f>STOA!H17</f>
        <v>0.39</v>
      </c>
      <c r="AB17" s="75">
        <f>-STOA!N17</f>
        <v>-203.17</v>
      </c>
      <c r="AC17">
        <f t="shared" si="0"/>
        <v>13.503396594086691</v>
      </c>
      <c r="AD17">
        <f t="shared" si="1"/>
        <v>671.81411549512507</v>
      </c>
      <c r="AE17">
        <f>'IDT-1'!B17</f>
        <v>0</v>
      </c>
      <c r="AF17" s="24"/>
      <c r="AG17">
        <f t="shared" si="2"/>
        <v>671.81411549512507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-128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15.746751863684771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140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646.88076022552673</v>
      </c>
      <c r="P18" s="36">
        <v>57.75</v>
      </c>
      <c r="Q18" s="36">
        <v>24.069999999999997</v>
      </c>
      <c r="R18" s="38">
        <v>0</v>
      </c>
      <c r="S18" s="38">
        <v>0</v>
      </c>
      <c r="T18" s="37">
        <f>SUMPRODUCT(LTA!J18:AN18,LTA!J$101:AN$101,LTA!J$103:AN$103)</f>
        <v>35.229999999999997</v>
      </c>
      <c r="U18" s="37">
        <f>SUMPRODUCT(LTA!J18:AN18,LTA!J$102:AN$102,LTA!J$103:AN$103)</f>
        <v>77.25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-117</v>
      </c>
      <c r="AA18" s="75">
        <f>STOA!H18</f>
        <v>0.39</v>
      </c>
      <c r="AB18" s="75">
        <f>-STOA!N18</f>
        <v>-203.17</v>
      </c>
      <c r="AC18">
        <f t="shared" si="0"/>
        <v>13.409264174562688</v>
      </c>
      <c r="AD18">
        <f t="shared" si="1"/>
        <v>678.778247914649</v>
      </c>
      <c r="AE18">
        <f>'IDT-1'!B18</f>
        <v>0</v>
      </c>
      <c r="AF18" s="24"/>
      <c r="AG18">
        <f t="shared" si="2"/>
        <v>678.778247914649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15.746751863684771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140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648.89186534826763</v>
      </c>
      <c r="P19" s="36">
        <v>57.75</v>
      </c>
      <c r="Q19" s="36">
        <v>24.069999999999997</v>
      </c>
      <c r="R19" s="38">
        <v>0</v>
      </c>
      <c r="S19" s="38">
        <v>0</v>
      </c>
      <c r="T19" s="37">
        <f>SUMPRODUCT(LTA!J19:AN19,LTA!J$101:AN$101,LTA!J$103:AN$103)</f>
        <v>34.510000000000005</v>
      </c>
      <c r="U19" s="37">
        <f>SUMPRODUCT(LTA!J19:AN19,LTA!J$102:AN$102,LTA!J$103:AN$103)</f>
        <v>78.66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-100</v>
      </c>
      <c r="AA19" s="75">
        <f>STOA!H19</f>
        <v>0.39</v>
      </c>
      <c r="AB19" s="75">
        <f>-STOA!N19</f>
        <v>-203.17</v>
      </c>
      <c r="AC19">
        <f t="shared" si="0"/>
        <v>13.347241880344821</v>
      </c>
      <c r="AD19">
        <f t="shared" si="1"/>
        <v>691.54137533160792</v>
      </c>
      <c r="AE19">
        <f>'IDT-1'!B19</f>
        <v>0</v>
      </c>
      <c r="AF19" s="24"/>
      <c r="AG19">
        <f t="shared" si="2"/>
        <v>691.54137533160792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-137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15.746751863684771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140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658.13994858826766</v>
      </c>
      <c r="P20" s="36">
        <v>57.75</v>
      </c>
      <c r="Q20" s="36">
        <v>24.069999999999997</v>
      </c>
      <c r="R20" s="38">
        <v>0</v>
      </c>
      <c r="S20" s="38">
        <v>0</v>
      </c>
      <c r="T20" s="37">
        <f>SUMPRODUCT(LTA!J20:AN20,LTA!J$101:AN$101,LTA!J$103:AN$103)</f>
        <v>33.769999999999996</v>
      </c>
      <c r="U20" s="37">
        <f>SUMPRODUCT(LTA!J20:AN20,LTA!J$102:AN$102,LTA!J$103:AN$103)</f>
        <v>76.259999999999991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-84</v>
      </c>
      <c r="AA20" s="75">
        <f>STOA!H20</f>
        <v>0.39</v>
      </c>
      <c r="AB20" s="75">
        <f>-STOA!N20</f>
        <v>-203.17</v>
      </c>
      <c r="AC20">
        <f t="shared" si="0"/>
        <v>13.246068940512817</v>
      </c>
      <c r="AD20">
        <f t="shared" si="1"/>
        <v>715.75063151143968</v>
      </c>
      <c r="AE20">
        <f>'IDT-1'!B20</f>
        <v>0</v>
      </c>
      <c r="AF20" s="24"/>
      <c r="AG20">
        <f t="shared" si="2"/>
        <v>715.75063151143968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-135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15.746751863684771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140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657.50291353113766</v>
      </c>
      <c r="P21" s="36">
        <v>57.75</v>
      </c>
      <c r="Q21" s="36">
        <v>24.069999999999997</v>
      </c>
      <c r="R21" s="38">
        <v>0</v>
      </c>
      <c r="S21" s="38">
        <v>0</v>
      </c>
      <c r="T21" s="37">
        <f>SUMPRODUCT(LTA!J21:AN21,LTA!J$101:AN$101,LTA!J$103:AN$103)</f>
        <v>32.379999999999995</v>
      </c>
      <c r="U21" s="37">
        <f>SUMPRODUCT(LTA!J21:AN21,LTA!J$102:AN$102,LTA!J$103:AN$103)</f>
        <v>77.039999999999992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-56</v>
      </c>
      <c r="AA21" s="75">
        <f>STOA!H21</f>
        <v>0.39</v>
      </c>
      <c r="AB21" s="75">
        <f>-STOA!N21</f>
        <v>-203.17</v>
      </c>
      <c r="AC21">
        <f t="shared" si="0"/>
        <v>12.93063216793692</v>
      </c>
      <c r="AD21">
        <f t="shared" si="1"/>
        <v>750.81903322688584</v>
      </c>
      <c r="AE21">
        <f>'IDT-1'!B21</f>
        <v>0</v>
      </c>
      <c r="AF21" s="24"/>
      <c r="AG21">
        <f t="shared" si="2"/>
        <v>750.81903322688584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-127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15.746751863684771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140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657.50291353113766</v>
      </c>
      <c r="P22" s="36">
        <v>57.75</v>
      </c>
      <c r="Q22" s="36">
        <v>24.069999999999997</v>
      </c>
      <c r="R22" s="38">
        <v>0</v>
      </c>
      <c r="S22" s="38">
        <v>0</v>
      </c>
      <c r="T22" s="37">
        <f>SUMPRODUCT(LTA!J22:AN22,LTA!J$101:AN$101,LTA!J$103:AN$103)</f>
        <v>31.36</v>
      </c>
      <c r="U22" s="37">
        <f>SUMPRODUCT(LTA!J22:AN22,LTA!J$102:AN$102,LTA!J$103:AN$103)</f>
        <v>76.27000000000001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-19</v>
      </c>
      <c r="AA22" s="75">
        <f>STOA!H22</f>
        <v>0.39</v>
      </c>
      <c r="AB22" s="75">
        <f>-STOA!N22</f>
        <v>-203.17</v>
      </c>
      <c r="AC22">
        <f t="shared" si="0"/>
        <v>12.619105647565803</v>
      </c>
      <c r="AD22">
        <f t="shared" si="1"/>
        <v>784.34055974725675</v>
      </c>
      <c r="AE22">
        <f>'IDT-1'!B22</f>
        <v>0</v>
      </c>
      <c r="AF22" s="24"/>
      <c r="AG22">
        <f t="shared" si="2"/>
        <v>784.34055974725675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-129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15.746751863684771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134.61000000000001</v>
      </c>
      <c r="J23">
        <f>Bawana_RLNG!P23</f>
        <v>0</v>
      </c>
      <c r="K23">
        <f>Bawana_Spot!P23</f>
        <v>140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674.00745475799613</v>
      </c>
      <c r="P23" s="36">
        <v>57.76</v>
      </c>
      <c r="Q23" s="36">
        <v>24.063865681233935</v>
      </c>
      <c r="R23" s="38">
        <v>0</v>
      </c>
      <c r="S23" s="38">
        <v>0</v>
      </c>
      <c r="T23" s="37">
        <f>SUMPRODUCT(LTA!J23:AN23,LTA!J$101:AN$101,LTA!J$103:AN$103)</f>
        <v>30.31</v>
      </c>
      <c r="U23" s="37">
        <f>SUMPRODUCT(LTA!J23:AN23,LTA!J$102:AN$102,LTA!J$103:AN$103)</f>
        <v>75.47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-203.17</v>
      </c>
      <c r="AC23">
        <f t="shared" si="0"/>
        <v>12.352563010248883</v>
      </c>
      <c r="AD23">
        <f t="shared" si="1"/>
        <v>845.26550929266614</v>
      </c>
      <c r="AE23">
        <f>'IDT-1'!B23</f>
        <v>0</v>
      </c>
      <c r="AF23" s="24"/>
      <c r="AG23">
        <f t="shared" si="2"/>
        <v>845.26550929266614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-102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15.746751863684771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134.61000000000001</v>
      </c>
      <c r="J24">
        <f>Bawana_RLNG!P24</f>
        <v>0</v>
      </c>
      <c r="K24">
        <f>Bawana_Spot!P24</f>
        <v>140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783.58141632300317</v>
      </c>
      <c r="P24" s="36">
        <v>117.44</v>
      </c>
      <c r="Q24" s="36">
        <v>38.14</v>
      </c>
      <c r="R24" s="38">
        <v>0</v>
      </c>
      <c r="S24" s="38">
        <v>0</v>
      </c>
      <c r="T24" s="37">
        <f>SUMPRODUCT(LTA!J24:AN24,LTA!J$101:AN$101,LTA!J$103:AN$103)</f>
        <v>29.22</v>
      </c>
      <c r="U24" s="37">
        <f>SUMPRODUCT(LTA!J24:AN24,LTA!J$102:AN$102,LTA!J$103:AN$103)</f>
        <v>74.31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-203.17</v>
      </c>
      <c r="AC24">
        <f t="shared" si="0"/>
        <v>14.754636219061039</v>
      </c>
      <c r="AD24">
        <f t="shared" si="1"/>
        <v>919.943531967627</v>
      </c>
      <c r="AE24">
        <f>'IDT-1'!B24</f>
        <v>0</v>
      </c>
      <c r="AF24" s="24"/>
      <c r="AG24">
        <f t="shared" si="2"/>
        <v>919.943531967627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-206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15.746751863684771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140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832.11894161611121</v>
      </c>
      <c r="P25" s="36">
        <v>117.44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28.340000000000003</v>
      </c>
      <c r="U25" s="37">
        <f>SUMPRODUCT(LTA!J25:AN25,LTA!J$102:AN$102,LTA!J$103:AN$103)</f>
        <v>80.25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-203.17</v>
      </c>
      <c r="AC25">
        <f t="shared" si="0"/>
        <v>14.764355229828915</v>
      </c>
      <c r="AD25">
        <f t="shared" si="1"/>
        <v>1025.5313382499671</v>
      </c>
      <c r="AE25">
        <f>'IDT-1'!B25</f>
        <v>0</v>
      </c>
      <c r="AF25" s="24"/>
      <c r="AG25">
        <f t="shared" si="2"/>
        <v>1025.5313382499671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-154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15.746751863684771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140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880.25496793618208</v>
      </c>
      <c r="P26" s="36">
        <v>117.44</v>
      </c>
      <c r="Q26" s="36">
        <v>38.14</v>
      </c>
      <c r="R26" s="38">
        <v>0</v>
      </c>
      <c r="S26" s="38">
        <v>0</v>
      </c>
      <c r="T26" s="37">
        <f>SUMPRODUCT(LTA!J26:AN26,LTA!J$101:AN$101,LTA!J$103:AN$103)</f>
        <v>27.22</v>
      </c>
      <c r="U26" s="37">
        <f>SUMPRODUCT(LTA!J26:AN26,LTA!J$102:AN$102,LTA!J$103:AN$103)</f>
        <v>78.14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-203.17</v>
      </c>
      <c r="AC26">
        <f t="shared" si="0"/>
        <v>14.684123333773503</v>
      </c>
      <c r="AD26">
        <f t="shared" si="1"/>
        <v>1124.5175964660937</v>
      </c>
      <c r="AE26">
        <f>'IDT-1'!B26</f>
        <v>0</v>
      </c>
      <c r="AF26" s="24"/>
      <c r="AG26">
        <f t="shared" si="2"/>
        <v>1124.5175964660937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-100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15.746751863684771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112.55560329674623</v>
      </c>
      <c r="J27">
        <f>Bawana_RLNG!P27</f>
        <v>0</v>
      </c>
      <c r="K27">
        <f>Bawana_Spot!P27</f>
        <v>140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928.23827800975027</v>
      </c>
      <c r="P27" s="36">
        <v>117.44</v>
      </c>
      <c r="Q27" s="36">
        <v>38.14</v>
      </c>
      <c r="R27" s="38">
        <v>0</v>
      </c>
      <c r="S27" s="38">
        <v>0</v>
      </c>
      <c r="T27" s="37">
        <f>SUMPRODUCT(LTA!J27:AN27,LTA!J$101:AN$101,LTA!J$103:AN$103)</f>
        <v>26.22</v>
      </c>
      <c r="U27" s="37">
        <f>SUMPRODUCT(LTA!J27:AN27,LTA!J$102:AN$102,LTA!J$103:AN$103)</f>
        <v>76.84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14.436230680468976</v>
      </c>
      <c r="AD27">
        <f t="shared" si="1"/>
        <v>1228.0144024897127</v>
      </c>
      <c r="AE27">
        <f>'IDT-1'!B27</f>
        <v>25</v>
      </c>
      <c r="AF27" s="24"/>
      <c r="AG27">
        <f t="shared" si="2"/>
        <v>1253.0144024897127</v>
      </c>
      <c r="AI27" s="34">
        <f>PXIL!H27</f>
        <v>0</v>
      </c>
      <c r="AJ27" s="34">
        <f>PXIL!N27</f>
        <v>0</v>
      </c>
      <c r="AK27" s="34">
        <f>RTM_IEX!H27</f>
        <v>13.48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15.746751863684771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112.55560329674623</v>
      </c>
      <c r="J28">
        <f>Bawana_RLNG!P28</f>
        <v>0</v>
      </c>
      <c r="K28">
        <f>Bawana_Spot!P28</f>
        <v>200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980.6582972579962</v>
      </c>
      <c r="P28" s="36">
        <v>117.44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25.189999999999998</v>
      </c>
      <c r="U28" s="37">
        <f>SUMPRODUCT(LTA!J28:AN28,LTA!J$102:AN$102,LTA!J$103:AN$103)</f>
        <v>75.930000000000007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15.827069567446697</v>
      </c>
      <c r="AD28">
        <f t="shared" si="1"/>
        <v>1255.6235828509809</v>
      </c>
      <c r="AE28">
        <f>'IDT-1'!B28</f>
        <v>129</v>
      </c>
      <c r="AF28" s="24"/>
      <c r="AG28">
        <f t="shared" si="2"/>
        <v>1384.6235828509809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-68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15.746751863684771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107.55579860161713</v>
      </c>
      <c r="J29">
        <f>Bawana_RLNG!P29</f>
        <v>0</v>
      </c>
      <c r="K29">
        <f>Bawana_Spot!P29</f>
        <v>141.13999999999999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1007.776828775092</v>
      </c>
      <c r="P29" s="36">
        <v>117.44</v>
      </c>
      <c r="Q29" s="36">
        <v>38.14</v>
      </c>
      <c r="R29" s="38">
        <v>0.25480769230769229</v>
      </c>
      <c r="S29" s="38">
        <v>0</v>
      </c>
      <c r="T29" s="37">
        <f>SUMPRODUCT(LTA!J29:AN29,LTA!J$101:AN$101,LTA!J$103:AN$103)</f>
        <v>24.53</v>
      </c>
      <c r="U29" s="37">
        <f>SUMPRODUCT(LTA!J29:AN29,LTA!J$102:AN$102,LTA!J$103:AN$103)</f>
        <v>83.259999999999991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15.559668941916824</v>
      </c>
      <c r="AD29">
        <f t="shared" si="1"/>
        <v>1228.0745179907849</v>
      </c>
      <c r="AE29">
        <f>'IDT-1'!B29</f>
        <v>218</v>
      </c>
      <c r="AF29" s="24"/>
      <c r="AG29">
        <f t="shared" si="2"/>
        <v>1446.0745179907849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-66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15.746751863684771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107.55579860161713</v>
      </c>
      <c r="J30">
        <f>Bawana_RLNG!P30</f>
        <v>0</v>
      </c>
      <c r="K30">
        <f>Bawana_Spot!P30</f>
        <v>139.49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1088.8464395270159</v>
      </c>
      <c r="P30" s="36">
        <v>117.44</v>
      </c>
      <c r="Q30" s="36">
        <v>38.14</v>
      </c>
      <c r="R30" s="38">
        <v>2.17</v>
      </c>
      <c r="S30" s="38">
        <v>0</v>
      </c>
      <c r="T30" s="37">
        <f>SUMPRODUCT(LTA!J30:AN30,LTA!J$101:AN$101,LTA!J$103:AN$103)</f>
        <v>24.19</v>
      </c>
      <c r="U30" s="37">
        <f>SUMPRODUCT(LTA!J30:AN30,LTA!J$102:AN$102,LTA!J$103:AN$103)</f>
        <v>82.85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15.677484877774921</v>
      </c>
      <c r="AD30">
        <f t="shared" si="1"/>
        <v>1374.541505114543</v>
      </c>
      <c r="AE30">
        <f>'IDT-1'!B30</f>
        <v>173.56299999999999</v>
      </c>
      <c r="AF30" s="24"/>
      <c r="AG30">
        <f t="shared" si="2"/>
        <v>1548.1045051145429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15.746751863684771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107.55579860161713</v>
      </c>
      <c r="J31">
        <f>Bawana_RLNG!P31</f>
        <v>0</v>
      </c>
      <c r="K31">
        <f>Bawana_Spot!P31</f>
        <v>139.53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1097.8494523489896</v>
      </c>
      <c r="P31" s="36">
        <v>117.44</v>
      </c>
      <c r="Q31" s="36">
        <v>38.14</v>
      </c>
      <c r="R31" s="38">
        <v>9.5</v>
      </c>
      <c r="S31" s="38">
        <v>0</v>
      </c>
      <c r="T31" s="37">
        <f>SUMPRODUCT(LTA!J31:AN31,LTA!J$101:AN$101,LTA!J$103:AN$103)</f>
        <v>35.049999999999997</v>
      </c>
      <c r="U31" s="37">
        <f>SUMPRODUCT(LTA!J31:AN31,LTA!J$102:AN$102,LTA!J$103:AN$103)</f>
        <v>81.75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193</v>
      </c>
      <c r="AB31" s="75">
        <f>-STOA!N31</f>
        <v>-237.07</v>
      </c>
      <c r="AC31">
        <f t="shared" si="0"/>
        <v>17.870378809924841</v>
      </c>
      <c r="AD31">
        <f t="shared" si="1"/>
        <v>1549.0516240043669</v>
      </c>
      <c r="AE31">
        <f>'IDT-1'!B31</f>
        <v>60</v>
      </c>
      <c r="AF31" s="24"/>
      <c r="AG31">
        <f t="shared" si="2"/>
        <v>1609.0516240043669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-42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15.746751863684771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107.55579860161713</v>
      </c>
      <c r="J32">
        <f>Bawana_RLNG!P32</f>
        <v>0</v>
      </c>
      <c r="K32">
        <f>Bawana_Spot!P32</f>
        <v>137.13999999999999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1095.0927423324442</v>
      </c>
      <c r="P32" s="36">
        <v>117.44</v>
      </c>
      <c r="Q32" s="36">
        <v>38.14</v>
      </c>
      <c r="R32" s="38">
        <v>20.200000000000003</v>
      </c>
      <c r="S32" s="38">
        <v>0</v>
      </c>
      <c r="T32" s="37">
        <f>SUMPRODUCT(LTA!J32:AN32,LTA!J$101:AN$101,LTA!J$103:AN$103)</f>
        <v>39.32</v>
      </c>
      <c r="U32" s="37">
        <f>SUMPRODUCT(LTA!J32:AN32,LTA!J$102:AN$102,LTA!J$103:AN$103)</f>
        <v>79.8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193</v>
      </c>
      <c r="AB32" s="75">
        <f>-STOA!N32</f>
        <v>-237.07</v>
      </c>
      <c r="AC32">
        <f t="shared" si="0"/>
        <v>17.580725821340518</v>
      </c>
      <c r="AD32">
        <f t="shared" si="1"/>
        <v>1599.2145669764056</v>
      </c>
      <c r="AE32">
        <f>'IDT-1'!B32</f>
        <v>84.138000000000005</v>
      </c>
      <c r="AF32" s="24"/>
      <c r="AG32">
        <f t="shared" si="2"/>
        <v>1683.3525669764056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15.746751863684771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107.55579860161713</v>
      </c>
      <c r="J33">
        <f>Bawana_RLNG!P33</f>
        <v>0</v>
      </c>
      <c r="K33">
        <f>Bawana_Spot!P33</f>
        <v>139.53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1084.9706949214724</v>
      </c>
      <c r="P33" s="36">
        <v>117.44</v>
      </c>
      <c r="Q33" s="36">
        <v>38.14</v>
      </c>
      <c r="R33" s="38">
        <v>36.950000000000003</v>
      </c>
      <c r="S33" s="38">
        <v>0</v>
      </c>
      <c r="T33" s="37">
        <f>SUMPRODUCT(LTA!J33:AN33,LTA!J$101:AN$101,LTA!J$103:AN$103)</f>
        <v>50.1</v>
      </c>
      <c r="U33" s="37">
        <f>SUMPRODUCT(LTA!J33:AN33,LTA!J$102:AN$102,LTA!J$103:AN$103)</f>
        <v>76.900000000000006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16.899999999999999</v>
      </c>
      <c r="Z33" s="34">
        <f>IEX!N33</f>
        <v>0</v>
      </c>
      <c r="AA33" s="75">
        <f>STOA!H33</f>
        <v>193</v>
      </c>
      <c r="AB33" s="75">
        <f>-STOA!N33</f>
        <v>-237.07</v>
      </c>
      <c r="AC33">
        <f t="shared" si="0"/>
        <v>18.037416623088358</v>
      </c>
      <c r="AD33">
        <f t="shared" si="1"/>
        <v>1653.1258287636863</v>
      </c>
      <c r="AE33">
        <f>'IDT-1'!B33</f>
        <v>58.698</v>
      </c>
      <c r="AF33" s="24"/>
      <c r="AG33">
        <f t="shared" si="2"/>
        <v>1711.8238287636864</v>
      </c>
      <c r="AI33" s="34">
        <f>PXIL!H33</f>
        <v>0</v>
      </c>
      <c r="AJ33" s="34">
        <f>PXIL!N33</f>
        <v>0</v>
      </c>
      <c r="AK33" s="34">
        <f>RTM_IEX!H33</f>
        <v>16.12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4.45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15.746751863684771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107.55579860161713</v>
      </c>
      <c r="J34">
        <f>Bawana_RLNG!P34</f>
        <v>0</v>
      </c>
      <c r="K34">
        <f>Bawana_Spot!P34</f>
        <v>139.53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1085.6708417679397</v>
      </c>
      <c r="P34" s="36">
        <v>117.44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81.300000000000011</v>
      </c>
      <c r="U34" s="37">
        <f>SUMPRODUCT(LTA!J34:AN34,LTA!J$102:AN$102,LTA!J$103:AN$103)</f>
        <v>74.740000000000009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193</v>
      </c>
      <c r="AB34" s="75">
        <f>-STOA!N34</f>
        <v>-237.07</v>
      </c>
      <c r="AC34">
        <f t="shared" si="0"/>
        <v>18.205333856598681</v>
      </c>
      <c r="AD34">
        <f t="shared" si="1"/>
        <v>1672.9480583766433</v>
      </c>
      <c r="AE34">
        <f>'IDT-1'!B34</f>
        <v>62.180999999999997</v>
      </c>
      <c r="AF34" s="24"/>
      <c r="AG34">
        <f t="shared" si="2"/>
        <v>1735.1290583766433</v>
      </c>
      <c r="AI34" s="34">
        <f>PXIL!H34</f>
        <v>0</v>
      </c>
      <c r="AJ34" s="34">
        <f>PXIL!N34</f>
        <v>0</v>
      </c>
      <c r="AK34" s="34">
        <f>RTM_IEX!H34</f>
        <v>20.170000000000002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15.746751863684771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107.55579860161713</v>
      </c>
      <c r="J35">
        <f>Bawana_RLNG!P35</f>
        <v>0</v>
      </c>
      <c r="K35">
        <f>Bawana_Spot!P35</f>
        <v>33.799999999999997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1097.9039058520245</v>
      </c>
      <c r="P35" s="36">
        <v>117.44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107.02000000000001</v>
      </c>
      <c r="U35" s="37">
        <f>SUMPRODUCT(LTA!J35:AN35,LTA!J$102:AN$102,LTA!J$103:AN$103)</f>
        <v>72.539999999999992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193.39000000000001</v>
      </c>
      <c r="AB35" s="75">
        <f>-STOA!N35</f>
        <v>-237.07</v>
      </c>
      <c r="AC35">
        <f t="shared" si="0"/>
        <v>18.983787594904996</v>
      </c>
      <c r="AD35">
        <f t="shared" si="1"/>
        <v>1764.8426687224219</v>
      </c>
      <c r="AE35">
        <f>'IDT-1'!B35</f>
        <v>45.112000000000002</v>
      </c>
      <c r="AF35" s="24"/>
      <c r="AG35">
        <f t="shared" si="2"/>
        <v>1809.954668722422</v>
      </c>
      <c r="AI35" s="34">
        <f>PXIL!H35</f>
        <v>0</v>
      </c>
      <c r="AJ35" s="34">
        <f>PXIL!N35</f>
        <v>0</v>
      </c>
      <c r="AK35" s="34">
        <f>RTM_IEX!H35</f>
        <v>182.43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15.746751863684771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107.55579860161713</v>
      </c>
      <c r="J36">
        <f>Bawana_RLNG!P36</f>
        <v>0</v>
      </c>
      <c r="K36">
        <f>Bawana_Spot!P36</f>
        <v>33.799999999999997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1007.8231066154848</v>
      </c>
      <c r="P36" s="36">
        <v>117.44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150.54</v>
      </c>
      <c r="U36" s="37">
        <f>SUMPRODUCT(LTA!J36:AN36,LTA!J$102:AN$102,LTA!J$103:AN$103)</f>
        <v>73.09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108.3</v>
      </c>
      <c r="Z36" s="34">
        <f>IEX!N36</f>
        <v>0</v>
      </c>
      <c r="AA36" s="75">
        <f>STOA!H36</f>
        <v>193.39000000000001</v>
      </c>
      <c r="AB36" s="75">
        <f>-STOA!N36</f>
        <v>-237.07</v>
      </c>
      <c r="AC36">
        <f t="shared" si="0"/>
        <v>19.624112881318059</v>
      </c>
      <c r="AD36">
        <f t="shared" si="1"/>
        <v>1840.4315441994688</v>
      </c>
      <c r="AE36">
        <f>'IDT-1'!B36</f>
        <v>0</v>
      </c>
      <c r="AF36" s="24"/>
      <c r="AG36">
        <f t="shared" si="2"/>
        <v>1840.4315441994688</v>
      </c>
      <c r="AI36" s="34">
        <f>PXIL!H36</f>
        <v>0</v>
      </c>
      <c r="AJ36" s="34">
        <f>PXIL!N36</f>
        <v>0</v>
      </c>
      <c r="AK36" s="34">
        <f>RTM_IEX!H36</f>
        <v>181.96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14.41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15.746751863684771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107.55579860161713</v>
      </c>
      <c r="J37">
        <f>Bawana_RLNG!P37</f>
        <v>0</v>
      </c>
      <c r="K37">
        <f>Bawana_Spot!P37</f>
        <v>33.799999999999997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980.23506729888857</v>
      </c>
      <c r="P37" s="36">
        <v>117.44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210.9</v>
      </c>
      <c r="U37" s="37">
        <f>SUMPRODUCT(LTA!J37:AN37,LTA!J$102:AN$102,LTA!J$103:AN$103)</f>
        <v>81.240000000000009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84.05</v>
      </c>
      <c r="Z37" s="34">
        <f>IEX!N37</f>
        <v>0</v>
      </c>
      <c r="AA37" s="75">
        <f>STOA!H37</f>
        <v>193.39000000000001</v>
      </c>
      <c r="AB37" s="75">
        <f>-STOA!N37</f>
        <v>-237.07</v>
      </c>
      <c r="AC37">
        <f t="shared" si="0"/>
        <v>21.72354135105865</v>
      </c>
      <c r="AD37">
        <f t="shared" si="1"/>
        <v>2088.2640764131324</v>
      </c>
      <c r="AE37">
        <f>'IDT-1'!B37</f>
        <v>5.5789999999999997</v>
      </c>
      <c r="AF37" s="24"/>
      <c r="AG37">
        <f t="shared" si="2"/>
        <v>2093.8430764131326</v>
      </c>
      <c r="AI37" s="34">
        <f>PXIL!H37</f>
        <v>0</v>
      </c>
      <c r="AJ37" s="34">
        <f>PXIL!N37</f>
        <v>0</v>
      </c>
      <c r="AK37" s="34">
        <f>RTM_IEX!H37</f>
        <v>394.67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31.96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15.746751863684771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107.55579860161713</v>
      </c>
      <c r="J38">
        <f>Bawana_RLNG!P38</f>
        <v>0</v>
      </c>
      <c r="K38">
        <f>Bawana_Spot!P38</f>
        <v>33.799999999999997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976.37247781395286</v>
      </c>
      <c r="P38" s="36">
        <v>117.44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266.74</v>
      </c>
      <c r="U38" s="37">
        <f>SUMPRODUCT(LTA!J38:AN38,LTA!J$102:AN$102,LTA!J$103:AN$103)</f>
        <v>81.210000000000008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26.01</v>
      </c>
      <c r="Z38" s="34">
        <f>IEX!N38</f>
        <v>0</v>
      </c>
      <c r="AA38" s="75">
        <f>STOA!H38</f>
        <v>193.39000000000001</v>
      </c>
      <c r="AB38" s="75">
        <f>-STOA!N38</f>
        <v>-237.07</v>
      </c>
      <c r="AC38">
        <f t="shared" si="0"/>
        <v>23.903319599385192</v>
      </c>
      <c r="AD38">
        <f t="shared" si="1"/>
        <v>2345.5817086798697</v>
      </c>
      <c r="AE38">
        <f>'IDT-1'!B38</f>
        <v>42.448</v>
      </c>
      <c r="AF38" s="24"/>
      <c r="AG38">
        <f t="shared" si="2"/>
        <v>2388.0297086798696</v>
      </c>
      <c r="AI38" s="34">
        <f>PXIL!H38</f>
        <v>0</v>
      </c>
      <c r="AJ38" s="34">
        <f>PXIL!N38</f>
        <v>0</v>
      </c>
      <c r="AK38" s="34">
        <f>RTM_IEX!H38</f>
        <v>681.52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10.7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15.621112886048987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107.55579860161713</v>
      </c>
      <c r="J39">
        <f>Bawana_RLNG!P39</f>
        <v>0</v>
      </c>
      <c r="K39">
        <f>Bawana_Spot!P39</f>
        <v>33.799999999999997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957.05240892306847</v>
      </c>
      <c r="P39" s="36">
        <v>117.44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329</v>
      </c>
      <c r="U39" s="37">
        <f>SUMPRODUCT(LTA!J39:AN39,LTA!J$102:AN$102,LTA!J$103:AN$103)</f>
        <v>55.07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193.39000000000001</v>
      </c>
      <c r="AB39" s="75">
        <f>-STOA!N39</f>
        <v>-237.07</v>
      </c>
      <c r="AC39">
        <f t="shared" si="0"/>
        <v>19.797267653289623</v>
      </c>
      <c r="AD39">
        <f t="shared" si="1"/>
        <v>1860.8720527574451</v>
      </c>
      <c r="AE39">
        <f>'IDT-1'!B39</f>
        <v>57.183999999999997</v>
      </c>
      <c r="AF39" s="24"/>
      <c r="AG39">
        <f t="shared" si="2"/>
        <v>1918.0560527574451</v>
      </c>
      <c r="AI39" s="34">
        <f>PXIL!H39</f>
        <v>0</v>
      </c>
      <c r="AJ39" s="34">
        <f>PXIL!N39</f>
        <v>0</v>
      </c>
      <c r="AK39" s="34">
        <f>RTM_IEX!H39</f>
        <v>212.74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15.621112886048987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107.55579860161713</v>
      </c>
      <c r="J40">
        <f>Bawana_RLNG!P40</f>
        <v>0</v>
      </c>
      <c r="K40">
        <f>Bawana_Spot!P40</f>
        <v>33.799999999999997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955.29080457772534</v>
      </c>
      <c r="P40" s="36">
        <v>117.44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375.22</v>
      </c>
      <c r="U40" s="37">
        <f>SUMPRODUCT(LTA!J40:AN40,LTA!J$102:AN$102,LTA!J$103:AN$103)</f>
        <v>54.769999999999996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7.27</v>
      </c>
      <c r="Z40" s="34">
        <f>IEX!N40</f>
        <v>0</v>
      </c>
      <c r="AA40" s="75">
        <f>STOA!H40</f>
        <v>193.39000000000001</v>
      </c>
      <c r="AB40" s="75">
        <f>-STOA!N40</f>
        <v>-237.07</v>
      </c>
      <c r="AC40">
        <f t="shared" si="0"/>
        <v>20.301842176788739</v>
      </c>
      <c r="AD40">
        <f t="shared" si="1"/>
        <v>1920.4358738886031</v>
      </c>
      <c r="AE40">
        <f>'IDT-1'!B40</f>
        <v>24.405000000000001</v>
      </c>
      <c r="AF40" s="24"/>
      <c r="AG40">
        <f t="shared" si="2"/>
        <v>1944.840873888603</v>
      </c>
      <c r="AI40" s="34">
        <f>PXIL!H40</f>
        <v>0</v>
      </c>
      <c r="AJ40" s="34">
        <f>PXIL!N40</f>
        <v>0</v>
      </c>
      <c r="AK40" s="34">
        <f>RTM_IEX!H40</f>
        <v>214.66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6.72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15.621112886048987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107.55579860161713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945.58805086524512</v>
      </c>
      <c r="P41" s="36">
        <v>117.44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412.03</v>
      </c>
      <c r="U41" s="37">
        <f>SUMPRODUCT(LTA!J41:AN41,LTA!J$102:AN$102,LTA!J$103:AN$103)</f>
        <v>52.1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193.39000000000001</v>
      </c>
      <c r="AB41" s="75">
        <f>-STOA!N41</f>
        <v>-237.07</v>
      </c>
      <c r="AC41">
        <f t="shared" si="0"/>
        <v>20.501907045603907</v>
      </c>
      <c r="AD41">
        <f t="shared" si="1"/>
        <v>1944.0530553073074</v>
      </c>
      <c r="AE41">
        <f>'IDT-1'!B41</f>
        <v>32.54</v>
      </c>
      <c r="AF41" s="24"/>
      <c r="AG41">
        <f t="shared" si="2"/>
        <v>1976.5930553073074</v>
      </c>
      <c r="AI41" s="34">
        <f>PXIL!H41</f>
        <v>0</v>
      </c>
      <c r="AJ41" s="34">
        <f>PXIL!N41</f>
        <v>0</v>
      </c>
      <c r="AK41" s="34">
        <f>RTM_IEX!H41</f>
        <v>261.83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15.621112886048987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107.55579860161713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930.37970439947003</v>
      </c>
      <c r="P42" s="36">
        <v>117.44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451.31</v>
      </c>
      <c r="U42" s="37">
        <f>SUMPRODUCT(LTA!J42:AN42,LTA!J$102:AN$102,LTA!J$103:AN$103)</f>
        <v>50.3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193.39000000000001</v>
      </c>
      <c r="AB42" s="75">
        <f>-STOA!N42</f>
        <v>-237.07</v>
      </c>
      <c r="AC42">
        <f t="shared" si="0"/>
        <v>20.648500935291395</v>
      </c>
      <c r="AD42">
        <f t="shared" si="1"/>
        <v>1961.358114951845</v>
      </c>
      <c r="AE42">
        <f>'IDT-1'!B42</f>
        <v>22</v>
      </c>
      <c r="AF42" s="24"/>
      <c r="AG42">
        <f t="shared" si="2"/>
        <v>1983.358114951845</v>
      </c>
      <c r="AI42" s="34">
        <f>PXIL!H42</f>
        <v>0</v>
      </c>
      <c r="AJ42" s="34">
        <f>PXIL!N42</f>
        <v>0</v>
      </c>
      <c r="AK42" s="34">
        <f>RTM_IEX!H42</f>
        <v>257.01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15.621112886048987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112.55560329674623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945.54955844947006</v>
      </c>
      <c r="P43" s="36">
        <v>117.44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474.09</v>
      </c>
      <c r="U43" s="37">
        <f>SUMPRODUCT(LTA!J43:AN43,LTA!J$102:AN$102,LTA!J$103:AN$103)</f>
        <v>49.83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193.39000000000001</v>
      </c>
      <c r="AB43" s="75">
        <f>-STOA!N43</f>
        <v>-237.07</v>
      </c>
      <c r="AC43">
        <f t="shared" si="0"/>
        <v>20.366594068750477</v>
      </c>
      <c r="AD43">
        <f t="shared" si="1"/>
        <v>1928.079680563515</v>
      </c>
      <c r="AE43">
        <f>'IDT-1'!B43</f>
        <v>0</v>
      </c>
      <c r="AF43" s="24"/>
      <c r="AG43">
        <f t="shared" si="2"/>
        <v>1928.079680563515</v>
      </c>
      <c r="AI43" s="34">
        <f>PXIL!H43</f>
        <v>0</v>
      </c>
      <c r="AJ43" s="34">
        <f>PXIL!N43</f>
        <v>0</v>
      </c>
      <c r="AK43" s="34">
        <f>RTM_IEX!H43</f>
        <v>180.97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15.621112886048987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112.55560329674623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945.54955844947006</v>
      </c>
      <c r="P44" s="36">
        <v>117.44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506.26</v>
      </c>
      <c r="U44" s="37">
        <f>SUMPRODUCT(LTA!J44:AN44,LTA!J$102:AN$102,LTA!J$103:AN$103)</f>
        <v>48.83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193.39000000000001</v>
      </c>
      <c r="AB44" s="75">
        <f>-STOA!N44</f>
        <v>-237.07</v>
      </c>
      <c r="AC44">
        <f t="shared" si="0"/>
        <v>20.43438206875048</v>
      </c>
      <c r="AD44">
        <f t="shared" si="1"/>
        <v>1936.0818925635149</v>
      </c>
      <c r="AE44">
        <f>'IDT-1'!B44</f>
        <v>0</v>
      </c>
      <c r="AF44" s="24"/>
      <c r="AG44">
        <f t="shared" si="2"/>
        <v>1936.0818925635149</v>
      </c>
      <c r="AI44" s="34">
        <f>PXIL!H44</f>
        <v>0</v>
      </c>
      <c r="AJ44" s="34">
        <f>PXIL!N44</f>
        <v>0</v>
      </c>
      <c r="AK44" s="34">
        <f>RTM_IEX!H44</f>
        <v>157.87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10.638599999999999</v>
      </c>
      <c r="E45">
        <f>GT_NG!P45</f>
        <v>15.621112886048987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112.55560329674623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921.13162115947</v>
      </c>
      <c r="P45" s="36">
        <v>117.44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531.15000000000009</v>
      </c>
      <c r="U45" s="37">
        <f>SUMPRODUCT(LTA!J45:AN45,LTA!J$102:AN$102,LTA!J$103:AN$103)</f>
        <v>52.010000000000005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19.819927635514478</v>
      </c>
      <c r="AD45">
        <f t="shared" si="1"/>
        <v>1863.5470097067509</v>
      </c>
      <c r="AE45">
        <f>'IDT-1'!B45</f>
        <v>37.963000000000001</v>
      </c>
      <c r="AF45" s="24"/>
      <c r="AG45">
        <f t="shared" si="2"/>
        <v>1901.5100097067509</v>
      </c>
      <c r="AI45" s="34">
        <f>PXIL!H45</f>
        <v>0</v>
      </c>
      <c r="AJ45" s="34">
        <f>PXIL!N45</f>
        <v>0</v>
      </c>
      <c r="AK45" s="34">
        <f>RTM_IEX!H45</f>
        <v>231.03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42.35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10.638599999999999</v>
      </c>
      <c r="E46">
        <f>GT_NG!P46</f>
        <v>14.292992125984251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84.416702472559678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920.64367151560441</v>
      </c>
      <c r="P46" s="36">
        <v>117.44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544.99</v>
      </c>
      <c r="U46" s="37">
        <f>SUMPRODUCT(LTA!J46:AN46,LTA!J$102:AN$102,LTA!J$103:AN$103)</f>
        <v>51.81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19.383757877198299</v>
      </c>
      <c r="AD46">
        <f t="shared" si="1"/>
        <v>1812.0582082369501</v>
      </c>
      <c r="AE46">
        <f>'IDT-1'!B46</f>
        <v>46.097999999999999</v>
      </c>
      <c r="AF46" s="24"/>
      <c r="AG46">
        <f t="shared" si="2"/>
        <v>1858.1562082369501</v>
      </c>
      <c r="AI46" s="34">
        <f>PXIL!H46</f>
        <v>0</v>
      </c>
      <c r="AJ46" s="34">
        <f>PXIL!N46</f>
        <v>0</v>
      </c>
      <c r="AK46" s="34">
        <f>RTM_IEX!H46</f>
        <v>237.77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10.638599999999999</v>
      </c>
      <c r="E47">
        <f>GT_NG!P47</f>
        <v>14.292992125984251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84.416702472559678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911.39558827560438</v>
      </c>
      <c r="P47" s="36">
        <v>117.44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545.8599999999999</v>
      </c>
      <c r="U47" s="37">
        <f>SUMPRODUCT(LTA!J47:AN47,LTA!J$102:AN$102,LTA!J$103:AN$103)</f>
        <v>51.41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19.172597977982296</v>
      </c>
      <c r="AD47">
        <f t="shared" si="1"/>
        <v>1787.1312848961661</v>
      </c>
      <c r="AE47">
        <f>'IDT-1'!B47</f>
        <v>32.54</v>
      </c>
      <c r="AF47" s="24"/>
      <c r="AG47">
        <f t="shared" si="2"/>
        <v>1819.6712848961661</v>
      </c>
      <c r="AI47" s="34">
        <f>PXIL!H47</f>
        <v>0</v>
      </c>
      <c r="AJ47" s="34">
        <f>PXIL!N47</f>
        <v>0</v>
      </c>
      <c r="AK47" s="34">
        <f>RTM_IEX!H47</f>
        <v>221.41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10.638599999999999</v>
      </c>
      <c r="E48">
        <f>GT_NG!P48</f>
        <v>13.87077546296296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112.55560329674623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911.38791151046223</v>
      </c>
      <c r="P48" s="36">
        <v>117.44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554.61</v>
      </c>
      <c r="U48" s="37">
        <f>SUMPRODUCT(LTA!J48:AN48,LTA!J$102:AN$102,LTA!J$103:AN$103)</f>
        <v>51.620000000000005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19.488597640108885</v>
      </c>
      <c r="AD48">
        <f t="shared" si="1"/>
        <v>1824.4342926300621</v>
      </c>
      <c r="AE48">
        <f>'IDT-1'!B48</f>
        <v>2.169</v>
      </c>
      <c r="AF48" s="24"/>
      <c r="AG48">
        <f t="shared" si="2"/>
        <v>1826.6032926300622</v>
      </c>
      <c r="AI48" s="34">
        <f>PXIL!H48</f>
        <v>0</v>
      </c>
      <c r="AJ48" s="34">
        <f>PXIL!N48</f>
        <v>0</v>
      </c>
      <c r="AK48" s="34">
        <f>RTM_IEX!H48</f>
        <v>222.36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10.638599999999999</v>
      </c>
      <c r="E49">
        <f>GT_NG!P49</f>
        <v>13.477835648148146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134.60515895849818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911.38791151046223</v>
      </c>
      <c r="P49" s="36">
        <v>117.44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559.70000000000005</v>
      </c>
      <c r="U49" s="37">
        <f>SUMPRODUCT(LTA!J49:AN49,LTA!J$102:AN$102,LTA!J$103:AN$103)</f>
        <v>59.77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19.094357213223162</v>
      </c>
      <c r="AD49">
        <f t="shared" si="1"/>
        <v>1777.8951489038855</v>
      </c>
      <c r="AE49">
        <f>'IDT-1'!B49</f>
        <v>4.8810000000000002</v>
      </c>
      <c r="AF49" s="24"/>
      <c r="AG49">
        <f t="shared" si="2"/>
        <v>1782.7761489038855</v>
      </c>
      <c r="AI49" s="34">
        <f>PXIL!H49</f>
        <v>0</v>
      </c>
      <c r="AJ49" s="34">
        <f>PXIL!N49</f>
        <v>0</v>
      </c>
      <c r="AK49" s="34">
        <f>RTM_IEX!H49</f>
        <v>140.53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10.638599999999999</v>
      </c>
      <c r="E50">
        <f>GT_NG!P50</f>
        <v>13.477835648148146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134.60515895849818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911.38791151046223</v>
      </c>
      <c r="P50" s="36">
        <v>117.44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563.77</v>
      </c>
      <c r="U50" s="37">
        <f>SUMPRODUCT(LTA!J50:AN50,LTA!J$102:AN$102,LTA!J$103:AN$103)</f>
        <v>60.37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18.82639721322316</v>
      </c>
      <c r="AD50">
        <f t="shared" si="1"/>
        <v>1746.2631089038855</v>
      </c>
      <c r="AE50">
        <f>'IDT-1'!B50</f>
        <v>0</v>
      </c>
      <c r="AF50" s="24"/>
      <c r="AG50">
        <f t="shared" si="2"/>
        <v>1746.2631089038855</v>
      </c>
      <c r="AI50" s="34">
        <f>PXIL!H50</f>
        <v>0</v>
      </c>
      <c r="AJ50" s="34">
        <f>PXIL!N50</f>
        <v>0</v>
      </c>
      <c r="AK50" s="34">
        <f>RTM_IEX!H50</f>
        <v>103.96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10.638599999999999</v>
      </c>
      <c r="E51">
        <f>GT_NG!P51</f>
        <v>13.477835648148146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927.2601408986942</v>
      </c>
      <c r="P51" s="36">
        <v>117.44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567.92000000000007</v>
      </c>
      <c r="U51" s="37">
        <f>SUMPRODUCT(LTA!J51:AN51,LTA!J$102:AN$102,LTA!J$103:AN$103)</f>
        <v>60.769999999999996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18.396679921578368</v>
      </c>
      <c r="AD51">
        <f t="shared" si="1"/>
        <v>1695.536005761626</v>
      </c>
      <c r="AE51">
        <f>'IDT-1'!B51</f>
        <v>0</v>
      </c>
      <c r="AF51" s="24"/>
      <c r="AG51">
        <f t="shared" si="2"/>
        <v>1695.536005761626</v>
      </c>
      <c r="AI51" s="34">
        <f>PXIL!H51</f>
        <v>0</v>
      </c>
      <c r="AJ51" s="34">
        <f>PXIL!N51</f>
        <v>0</v>
      </c>
      <c r="AK51" s="34">
        <f>RTM_IEX!H51</f>
        <v>67.38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13.477835648148146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927.2601408986942</v>
      </c>
      <c r="P52" s="36">
        <v>117.44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571.42999999999995</v>
      </c>
      <c r="U52" s="37">
        <f>SUMPRODUCT(LTA!J52:AN52,LTA!J$102:AN$102,LTA!J$103:AN$103)</f>
        <v>61.37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18.051187921578364</v>
      </c>
      <c r="AD52">
        <f t="shared" si="1"/>
        <v>1654.7514977616261</v>
      </c>
      <c r="AE52">
        <f>'IDT-1'!B52</f>
        <v>0</v>
      </c>
      <c r="AF52" s="24"/>
      <c r="AG52">
        <f t="shared" si="2"/>
        <v>1654.7514977616261</v>
      </c>
      <c r="AI52" s="34">
        <f>PXIL!H52</f>
        <v>0</v>
      </c>
      <c r="AJ52" s="34">
        <f>PXIL!N52</f>
        <v>0</v>
      </c>
      <c r="AK52" s="34">
        <f>RTM_IEX!H52</f>
        <v>22.14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12.482538736591177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99.606109136361866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857.08558507705948</v>
      </c>
      <c r="P53" s="36">
        <v>117.44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571.8900000000001</v>
      </c>
      <c r="U53" s="37">
        <f>SUMPRODUCT(LTA!J53:AN53,LTA!J$102:AN$102,LTA!J$103:AN$103)</f>
        <v>57.760000000000005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17.717961158619556</v>
      </c>
      <c r="AD53">
        <f t="shared" si="1"/>
        <v>1615.4148717913931</v>
      </c>
      <c r="AE53">
        <f>'IDT-1'!B53</f>
        <v>0</v>
      </c>
      <c r="AF53" s="24"/>
      <c r="AG53">
        <f t="shared" si="2"/>
        <v>1615.4148717913931</v>
      </c>
      <c r="AI53" s="34">
        <f>PXIL!H53</f>
        <v>0</v>
      </c>
      <c r="AJ53" s="34">
        <f>PXIL!N53</f>
        <v>0</v>
      </c>
      <c r="AK53" s="34">
        <f>RTM_IEX!H53</f>
        <v>56.79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12.482538736591177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99.606109136361866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808.48874590267053</v>
      </c>
      <c r="P54" s="36">
        <v>117.44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573.58999999999992</v>
      </c>
      <c r="U54" s="37">
        <f>SUMPRODUCT(LTA!J54:AN54,LTA!J$102:AN$102,LTA!J$103:AN$103)</f>
        <v>58.769999999999996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17.51042370955469</v>
      </c>
      <c r="AD54">
        <f t="shared" si="1"/>
        <v>1590.9155700660688</v>
      </c>
      <c r="AE54">
        <f>'IDT-1'!B54</f>
        <v>0</v>
      </c>
      <c r="AF54" s="24"/>
      <c r="AG54">
        <f t="shared" si="2"/>
        <v>1590.9155700660688</v>
      </c>
      <c r="AI54" s="34">
        <f>PXIL!H54</f>
        <v>0</v>
      </c>
      <c r="AJ54" s="34">
        <f>PXIL!N54</f>
        <v>0</v>
      </c>
      <c r="AK54" s="34">
        <f>RTM_IEX!H54</f>
        <v>77.97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12.482538736591177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80.5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765.47746783920854</v>
      </c>
      <c r="P55" s="36">
        <v>117.44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575.72</v>
      </c>
      <c r="U55" s="37">
        <f>SUMPRODUCT(LTA!J55:AN55,LTA!J$102:AN$102,LTA!J$103:AN$103)</f>
        <v>54.4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16.799973657076169</v>
      </c>
      <c r="AD55">
        <f t="shared" si="1"/>
        <v>1507.0486329187238</v>
      </c>
      <c r="AE55">
        <f>'IDT-1'!B55</f>
        <v>0</v>
      </c>
      <c r="AF55" s="24"/>
      <c r="AG55">
        <f t="shared" si="2"/>
        <v>1507.0486329187238</v>
      </c>
      <c r="AI55" s="34">
        <f>PXIL!H55</f>
        <v>0</v>
      </c>
      <c r="AJ55" s="34">
        <f>PXIL!N55</f>
        <v>0</v>
      </c>
      <c r="AK55" s="34">
        <f>RTM_IEX!H55</f>
        <v>57.75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12.482538736591177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80.5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697.98496436052562</v>
      </c>
      <c r="P56" s="36">
        <v>117.44</v>
      </c>
      <c r="Q56" s="36">
        <v>38.14</v>
      </c>
      <c r="R56" s="38">
        <v>47.5</v>
      </c>
      <c r="S56" s="38">
        <v>0</v>
      </c>
      <c r="T56" s="37">
        <f>SUMPRODUCT(LTA!J56:AN56,LTA!J$101:AN$101,LTA!J$103:AN$103)</f>
        <v>576.04</v>
      </c>
      <c r="U56" s="37">
        <f>SUMPRODUCT(LTA!J56:AN56,LTA!J$102:AN$102,LTA!J$103:AN$103)</f>
        <v>54.599999999999994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16.34257262785523</v>
      </c>
      <c r="AD56">
        <f t="shared" si="1"/>
        <v>1453.0535304692614</v>
      </c>
      <c r="AE56">
        <f>'IDT-1'!B56</f>
        <v>0</v>
      </c>
      <c r="AF56" s="24"/>
      <c r="AG56">
        <f t="shared" si="2"/>
        <v>1453.0535304692614</v>
      </c>
      <c r="AI56" s="34">
        <f>PXIL!H56</f>
        <v>0</v>
      </c>
      <c r="AJ56" s="34">
        <f>PXIL!N56</f>
        <v>0</v>
      </c>
      <c r="AK56" s="34">
        <f>RTM_IEX!H56</f>
        <v>70.27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12.482538736591177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80.5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697.40421736998223</v>
      </c>
      <c r="P57" s="36">
        <v>117.44</v>
      </c>
      <c r="Q57" s="36">
        <v>38.14</v>
      </c>
      <c r="R57" s="38">
        <v>47.5</v>
      </c>
      <c r="S57" s="38">
        <v>0</v>
      </c>
      <c r="T57" s="37">
        <f>SUMPRODUCT(LTA!J57:AN57,LTA!J$101:AN$101,LTA!J$103:AN$103)</f>
        <v>580.07999999999993</v>
      </c>
      <c r="U57" s="37">
        <f>SUMPRODUCT(LTA!J57:AN57,LTA!J$102:AN$102,LTA!J$103:AN$103)</f>
        <v>67.010000000000005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16.314090353134663</v>
      </c>
      <c r="AD57">
        <f t="shared" si="1"/>
        <v>1449.6912657534385</v>
      </c>
      <c r="AE57">
        <f>'IDT-1'!B57</f>
        <v>0</v>
      </c>
      <c r="AF57" s="24"/>
      <c r="AG57">
        <f t="shared" si="2"/>
        <v>1449.6912657534385</v>
      </c>
      <c r="AI57" s="34">
        <f>PXIL!H57</f>
        <v>0</v>
      </c>
      <c r="AJ57" s="34">
        <f>PXIL!N57</f>
        <v>0</v>
      </c>
      <c r="AK57" s="34">
        <f>RTM_IEX!H57</f>
        <v>51.01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12.482538736591177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80.5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697.93092454261978</v>
      </c>
      <c r="P58" s="36">
        <v>117.44</v>
      </c>
      <c r="Q58" s="36">
        <v>38.14</v>
      </c>
      <c r="R58" s="38">
        <v>47.5</v>
      </c>
      <c r="S58" s="38">
        <v>0</v>
      </c>
      <c r="T58" s="37">
        <f>SUMPRODUCT(LTA!J58:AN58,LTA!J$101:AN$101,LTA!J$103:AN$103)</f>
        <v>581.15</v>
      </c>
      <c r="U58" s="37">
        <f>SUMPRODUCT(LTA!J58:AN58,LTA!J$102:AN$102,LTA!J$103:AN$103)</f>
        <v>68.010000000000005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16.206542693384822</v>
      </c>
      <c r="AD58">
        <f t="shared" si="1"/>
        <v>1436.9955205858259</v>
      </c>
      <c r="AE58">
        <f>'IDT-1'!B58</f>
        <v>0</v>
      </c>
      <c r="AF58" s="24"/>
      <c r="AG58">
        <f t="shared" si="2"/>
        <v>1436.9955205858259</v>
      </c>
      <c r="AI58" s="34">
        <f>PXIL!H58</f>
        <v>0</v>
      </c>
      <c r="AJ58" s="34">
        <f>PXIL!N58</f>
        <v>0</v>
      </c>
      <c r="AK58" s="34">
        <f>RTM_IEX!H58</f>
        <v>35.61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12.482538736591177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82.596192320103256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707.1790463554604</v>
      </c>
      <c r="P59" s="36">
        <v>117.44</v>
      </c>
      <c r="Q59" s="36">
        <v>38.14</v>
      </c>
      <c r="R59" s="38">
        <v>47.5</v>
      </c>
      <c r="S59" s="38">
        <v>0</v>
      </c>
      <c r="T59" s="37">
        <f>SUMPRODUCT(LTA!J59:AN59,LTA!J$101:AN$101,LTA!J$103:AN$103)</f>
        <v>581.36</v>
      </c>
      <c r="U59" s="37">
        <f>SUMPRODUCT(LTA!J59:AN59,LTA!J$102:AN$102,LTA!J$103:AN$103)</f>
        <v>66.7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16.086653667075332</v>
      </c>
      <c r="AD59">
        <f t="shared" si="1"/>
        <v>1400.7497237450796</v>
      </c>
      <c r="AE59">
        <f>'IDT-1'!B59</f>
        <v>0</v>
      </c>
      <c r="AF59" s="24"/>
      <c r="AG59">
        <f t="shared" si="2"/>
        <v>1400.7497237450796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12.482538736591177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82.596192320103256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703.76682192816327</v>
      </c>
      <c r="P60" s="36">
        <v>117.44</v>
      </c>
      <c r="Q60" s="36">
        <v>38.14</v>
      </c>
      <c r="R60" s="38">
        <v>47.5</v>
      </c>
      <c r="S60" s="38">
        <v>0</v>
      </c>
      <c r="T60" s="37">
        <f>SUMPRODUCT(LTA!J60:AN60,LTA!J$101:AN$101,LTA!J$103:AN$103)</f>
        <v>578.69999999999993</v>
      </c>
      <c r="U60" s="37">
        <f>SUMPRODUCT(LTA!J60:AN60,LTA!J$102:AN$102,LTA!J$103:AN$103)</f>
        <v>67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16.072051612785589</v>
      </c>
      <c r="AD60">
        <f t="shared" si="1"/>
        <v>1390.9921013720721</v>
      </c>
      <c r="AE60">
        <f>'IDT-1'!B60</f>
        <v>0</v>
      </c>
      <c r="AF60" s="24"/>
      <c r="AG60">
        <f t="shared" si="2"/>
        <v>1390.9921013720721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12.482538736591177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82.596192320103256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690.8829338059287</v>
      </c>
      <c r="P61" s="36">
        <v>117.44</v>
      </c>
      <c r="Q61" s="36">
        <v>14.44</v>
      </c>
      <c r="R61" s="38">
        <v>47.5</v>
      </c>
      <c r="S61" s="38">
        <v>0</v>
      </c>
      <c r="T61" s="37">
        <f>SUMPRODUCT(LTA!J61:AN61,LTA!J$101:AN$101,LTA!J$103:AN$103)</f>
        <v>571.1099999999999</v>
      </c>
      <c r="U61" s="37">
        <f>SUMPRODUCT(LTA!J61:AN61,LTA!J$102:AN$102,LTA!J$103:AN$103)</f>
        <v>67.7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15.579803586685484</v>
      </c>
      <c r="AD61">
        <f t="shared" si="1"/>
        <v>1363.0104612759376</v>
      </c>
      <c r="AE61">
        <f>'IDT-1'!B61</f>
        <v>0</v>
      </c>
      <c r="AF61" s="24"/>
      <c r="AG61">
        <f t="shared" si="2"/>
        <v>1363.0104612759376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12.482538736591177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82.596192320103256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700.13101704592862</v>
      </c>
      <c r="P62" s="36">
        <v>117.44</v>
      </c>
      <c r="Q62" s="36">
        <v>14.44</v>
      </c>
      <c r="R62" s="38">
        <v>47.5</v>
      </c>
      <c r="S62" s="38">
        <v>0</v>
      </c>
      <c r="T62" s="37">
        <f>SUMPRODUCT(LTA!J62:AN62,LTA!J$101:AN$101,LTA!J$103:AN$103)</f>
        <v>559.47</v>
      </c>
      <c r="U62" s="37">
        <f>SUMPRODUCT(LTA!J62:AN62,LTA!J$102:AN$102,LTA!J$103:AN$103)</f>
        <v>68.400000000000006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15.565591485901486</v>
      </c>
      <c r="AD62">
        <f t="shared" si="1"/>
        <v>1361.3327566167218</v>
      </c>
      <c r="AE62">
        <f>'IDT-1'!B62</f>
        <v>0</v>
      </c>
      <c r="AF62" s="24"/>
      <c r="AG62">
        <f t="shared" si="2"/>
        <v>1361.3327566167218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12.482538736591177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82.596192320103256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700.13101704592862</v>
      </c>
      <c r="P63" s="36">
        <v>117.44</v>
      </c>
      <c r="Q63" s="36">
        <v>14.44</v>
      </c>
      <c r="R63" s="38">
        <v>47.5</v>
      </c>
      <c r="S63" s="38">
        <v>0</v>
      </c>
      <c r="T63" s="37">
        <f>SUMPRODUCT(LTA!J63:AN63,LTA!J$101:AN$101,LTA!J$103:AN$103)</f>
        <v>543.68999999999994</v>
      </c>
      <c r="U63" s="37">
        <f>SUMPRODUCT(LTA!J63:AN63,LTA!J$102:AN$102,LTA!J$103:AN$103)</f>
        <v>74.14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15.581229378600154</v>
      </c>
      <c r="AD63">
        <f t="shared" si="1"/>
        <v>1339.077118724023</v>
      </c>
      <c r="AE63">
        <f>'IDT-1'!B63</f>
        <v>0</v>
      </c>
      <c r="AF63" s="24"/>
      <c r="AG63">
        <f t="shared" si="2"/>
        <v>1339.077118724023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-12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12.482538736591177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82.596192320103256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709.50521023465888</v>
      </c>
      <c r="P64" s="36">
        <v>117.44</v>
      </c>
      <c r="Q64" s="36">
        <v>14.44</v>
      </c>
      <c r="R64" s="38">
        <v>47.5</v>
      </c>
      <c r="S64" s="38">
        <v>0</v>
      </c>
      <c r="T64" s="37">
        <f>SUMPRODUCT(LTA!J64:AN64,LTA!J$101:AN$101,LTA!J$103:AN$103)</f>
        <v>519.05999999999995</v>
      </c>
      <c r="U64" s="37">
        <f>SUMPRODUCT(LTA!J64:AN64,LTA!J$102:AN$102,LTA!J$103:AN$103)</f>
        <v>76.039999999999992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15.494454074560155</v>
      </c>
      <c r="AD64">
        <f t="shared" si="1"/>
        <v>1322.8080872167934</v>
      </c>
      <c r="AE64">
        <f>'IDT-1'!B64</f>
        <v>0</v>
      </c>
      <c r="AF64" s="24"/>
      <c r="AG64">
        <f t="shared" si="2"/>
        <v>1322.8080872167934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12.482538736591177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82.596192320103256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725.46370689763773</v>
      </c>
      <c r="P65" s="36">
        <v>117.44</v>
      </c>
      <c r="Q65" s="36">
        <v>38.14</v>
      </c>
      <c r="R65" s="38">
        <v>47.5</v>
      </c>
      <c r="S65" s="38">
        <v>0</v>
      </c>
      <c r="T65" s="37">
        <f>SUMPRODUCT(LTA!J65:AN65,LTA!J$101:AN$101,LTA!J$103:AN$103)</f>
        <v>486.3</v>
      </c>
      <c r="U65" s="37">
        <f>SUMPRODUCT(LTA!J65:AN65,LTA!J$102:AN$102,LTA!J$103:AN$103)</f>
        <v>80.08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15.611750919703843</v>
      </c>
      <c r="AD65">
        <f t="shared" si="1"/>
        <v>1330.6292870346283</v>
      </c>
      <c r="AE65">
        <f>'IDT-1'!B65</f>
        <v>0</v>
      </c>
      <c r="AF65" s="24"/>
      <c r="AG65">
        <f t="shared" si="2"/>
        <v>1330.6292870346283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12.482538736591177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82.596192320103256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759.45887637377757</v>
      </c>
      <c r="P66" s="36">
        <v>117.44</v>
      </c>
      <c r="Q66" s="36">
        <v>38.14</v>
      </c>
      <c r="R66" s="38">
        <v>47.5</v>
      </c>
      <c r="S66" s="38">
        <v>0</v>
      </c>
      <c r="T66" s="37">
        <f>SUMPRODUCT(LTA!J66:AN66,LTA!J$101:AN$101,LTA!J$103:AN$103)</f>
        <v>451.53</v>
      </c>
      <c r="U66" s="37">
        <f>SUMPRODUCT(LTA!J66:AN66,LTA!J$102:AN$102,LTA!J$103:AN$103)</f>
        <v>82.289999999999992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15.742402551451864</v>
      </c>
      <c r="AD66">
        <f t="shared" si="1"/>
        <v>1317.93380487902</v>
      </c>
      <c r="AE66">
        <f>'IDT-1'!B66</f>
        <v>0</v>
      </c>
      <c r="AF66" s="24"/>
      <c r="AG66">
        <f t="shared" si="2"/>
        <v>1317.93380487902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-32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12.482538736591177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80.5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836.46749310117832</v>
      </c>
      <c r="P67" s="36">
        <v>117.44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399.58000000000004</v>
      </c>
      <c r="U67" s="37">
        <f>SUMPRODUCT(LTA!J67:AN67,LTA!J$102:AN$102,LTA!J$103:AN$103)</f>
        <v>65.03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15.873838493722054</v>
      </c>
      <c r="AD67">
        <f t="shared" si="1"/>
        <v>1313.3647933440475</v>
      </c>
      <c r="AE67">
        <f>'IDT-1'!B67</f>
        <v>0</v>
      </c>
      <c r="AF67" s="24"/>
      <c r="AG67">
        <f t="shared" si="2"/>
        <v>1313.3647933440475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12.482538736591177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80.5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890.64247795943788</v>
      </c>
      <c r="P68" s="36">
        <v>117.44</v>
      </c>
      <c r="Q68" s="36">
        <v>38.14</v>
      </c>
      <c r="R68" s="38">
        <v>47.5</v>
      </c>
      <c r="S68" s="38">
        <v>0</v>
      </c>
      <c r="T68" s="37">
        <f>SUMPRODUCT(LTA!J68:AN68,LTA!J$101:AN$101,LTA!J$103:AN$103)</f>
        <v>357.93</v>
      </c>
      <c r="U68" s="37">
        <f>SUMPRODUCT(LTA!J68:AN68,LTA!J$102:AN$102,LTA!J$103:AN$103)</f>
        <v>65.12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16.064515943780329</v>
      </c>
      <c r="AD68">
        <f t="shared" ref="AD68:AD98" si="4">SUM(B68:AB68,AI68:AT68)-AC68</f>
        <v>1315.7891007522489</v>
      </c>
      <c r="AE68">
        <f>'IDT-1'!B68</f>
        <v>0</v>
      </c>
      <c r="AF68" s="24"/>
      <c r="AG68">
        <f t="shared" ref="AG68:AG98" si="5">SUM(AD68:AF68)</f>
        <v>1315.7891007522489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-52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12.482538736591177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80.5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953.98184530790945</v>
      </c>
      <c r="P69" s="36">
        <v>117.44</v>
      </c>
      <c r="Q69" s="36">
        <v>38.14</v>
      </c>
      <c r="R69" s="38">
        <v>40.44</v>
      </c>
      <c r="S69" s="38">
        <v>0</v>
      </c>
      <c r="T69" s="37">
        <f>SUMPRODUCT(LTA!J69:AN69,LTA!J$101:AN$101,LTA!J$103:AN$103)</f>
        <v>316.76</v>
      </c>
      <c r="U69" s="37">
        <f>SUMPRODUCT(LTA!J69:AN69,LTA!J$102:AN$102,LTA!J$103:AN$103)</f>
        <v>90.160000000000011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16.452597575856824</v>
      </c>
      <c r="AD69">
        <f t="shared" si="4"/>
        <v>1349.5503864686441</v>
      </c>
      <c r="AE69">
        <f>'IDT-1'!B69</f>
        <v>0</v>
      </c>
      <c r="AF69" s="24"/>
      <c r="AG69">
        <f t="shared" si="5"/>
        <v>1349.5503864686441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-58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12.482538736591177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80.5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962.91049010233041</v>
      </c>
      <c r="P70" s="36">
        <v>117.44</v>
      </c>
      <c r="Q70" s="36">
        <v>38.14</v>
      </c>
      <c r="R70" s="38">
        <v>35.245202123315643</v>
      </c>
      <c r="S70" s="38">
        <v>0</v>
      </c>
      <c r="T70" s="37">
        <f>SUMPRODUCT(LTA!J70:AN70,LTA!J$101:AN$101,LTA!J$103:AN$103)</f>
        <v>275.05999999999995</v>
      </c>
      <c r="U70" s="37">
        <f>SUMPRODUCT(LTA!J70:AN70,LTA!J$102:AN$102,LTA!J$103:AN$103)</f>
        <v>91.12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15.735130319171134</v>
      </c>
      <c r="AD70">
        <f t="shared" si="4"/>
        <v>1361.2617006430662</v>
      </c>
      <c r="AE70">
        <f>'IDT-1'!B70</f>
        <v>0</v>
      </c>
      <c r="AF70" s="24"/>
      <c r="AG70">
        <f t="shared" si="5"/>
        <v>1361.2617006430662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12.482538736591177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982.18835549756454</v>
      </c>
      <c r="P71" s="36">
        <v>117.44</v>
      </c>
      <c r="Q71" s="36">
        <v>38.14</v>
      </c>
      <c r="R71" s="38">
        <v>23.82</v>
      </c>
      <c r="S71" s="38">
        <v>0</v>
      </c>
      <c r="T71" s="37">
        <f>SUMPRODUCT(LTA!J71:AN71,LTA!J$101:AN$101,LTA!J$103:AN$103)</f>
        <v>226.33999999999997</v>
      </c>
      <c r="U71" s="37">
        <f>SUMPRODUCT(LTA!J71:AN71,LTA!J$102:AN$102,LTA!J$103:AN$103)</f>
        <v>92.12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15.384077113406358</v>
      </c>
      <c r="AD71">
        <f t="shared" si="4"/>
        <v>1339.9054171207492</v>
      </c>
      <c r="AE71">
        <f>'IDT-1'!B71</f>
        <v>54</v>
      </c>
      <c r="AF71" s="24"/>
      <c r="AG71">
        <f t="shared" si="5"/>
        <v>1393.9054171207492</v>
      </c>
      <c r="AI71" s="34">
        <f>PXIL!H71</f>
        <v>0</v>
      </c>
      <c r="AJ71" s="34">
        <f>PXIL!N71</f>
        <v>0</v>
      </c>
      <c r="AK71" s="34">
        <f>RTM_IEX!H71</f>
        <v>8.66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12.482538736591177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132.16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1016.2919887064531</v>
      </c>
      <c r="P72" s="36">
        <v>117.44</v>
      </c>
      <c r="Q72" s="36">
        <v>38.14</v>
      </c>
      <c r="R72" s="38">
        <v>14.040000000000001</v>
      </c>
      <c r="S72" s="38">
        <v>0</v>
      </c>
      <c r="T72" s="37">
        <f>SUMPRODUCT(LTA!J72:AN72,LTA!J$101:AN$101,LTA!J$103:AN$103)</f>
        <v>185.78</v>
      </c>
      <c r="U72" s="37">
        <f>SUMPRODUCT(LTA!J72:AN72,LTA!J$102:AN$102,LTA!J$103:AN$103)</f>
        <v>92.12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15.816399417758362</v>
      </c>
      <c r="AD72">
        <f t="shared" si="4"/>
        <v>1342.7367280252861</v>
      </c>
      <c r="AE72">
        <f>'IDT-1'!B72</f>
        <v>85</v>
      </c>
      <c r="AF72" s="24"/>
      <c r="AG72">
        <f t="shared" si="5"/>
        <v>1427.7367280252861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-24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12.482538736591177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132.16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1079.1187509707313</v>
      </c>
      <c r="P73" s="36">
        <v>117.44</v>
      </c>
      <c r="Q73" s="36">
        <v>38.14</v>
      </c>
      <c r="R73" s="38">
        <v>7.2152026578073087</v>
      </c>
      <c r="S73" s="38">
        <v>0</v>
      </c>
      <c r="T73" s="37">
        <f>SUMPRODUCT(LTA!J73:AN73,LTA!J$101:AN$101,LTA!J$103:AN$103)</f>
        <v>145.29999999999998</v>
      </c>
      <c r="U73" s="37">
        <f>SUMPRODUCT(LTA!J73:AN73,LTA!J$102:AN$102,LTA!J$103:AN$103)</f>
        <v>94.65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16.06121865807766</v>
      </c>
      <c r="AD73">
        <f t="shared" si="4"/>
        <v>1349.5438737070524</v>
      </c>
      <c r="AE73">
        <f>'IDT-1'!B73</f>
        <v>77</v>
      </c>
      <c r="AF73" s="24"/>
      <c r="AG73">
        <f t="shared" si="5"/>
        <v>1426.5438737070524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-35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12.482538736591177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107.55579860161713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1081.0271994613022</v>
      </c>
      <c r="P74" s="36">
        <v>117.44</v>
      </c>
      <c r="Q74" s="36">
        <v>38.14</v>
      </c>
      <c r="R74" s="38">
        <v>3.1952023988005998</v>
      </c>
      <c r="S74" s="38">
        <v>0</v>
      </c>
      <c r="T74" s="37">
        <f>SUMPRODUCT(LTA!J74:AN74,LTA!J$101:AN$101,LTA!J$103:AN$103)</f>
        <v>97.33</v>
      </c>
      <c r="U74" s="37">
        <f>SUMPRODUCT(LTA!J74:AN74,LTA!J$102:AN$102,LTA!J$103:AN$103)</f>
        <v>95.990000000000009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15.795423811105264</v>
      </c>
      <c r="AD74">
        <f t="shared" si="4"/>
        <v>1388.4639153872058</v>
      </c>
      <c r="AE74">
        <f>'IDT-1'!B74</f>
        <v>65.272999999999996</v>
      </c>
      <c r="AF74" s="24"/>
      <c r="AG74">
        <f t="shared" si="5"/>
        <v>1453.7369153872057</v>
      </c>
      <c r="AI74" s="34">
        <f>PXIL!H74</f>
        <v>0</v>
      </c>
      <c r="AJ74" s="34">
        <f>PXIL!N74</f>
        <v>0</v>
      </c>
      <c r="AK74" s="34">
        <f>RTM_IEX!H74</f>
        <v>77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12.594994040524433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107.55579860161713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1085.0220948535116</v>
      </c>
      <c r="P75" s="36">
        <v>117.44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73.63</v>
      </c>
      <c r="U75" s="37">
        <f>SUMPRODUCT(LTA!J75:AN75,LTA!J$102:AN$102,LTA!J$103:AN$103)</f>
        <v>96.72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193.05</v>
      </c>
      <c r="AB75" s="75">
        <f>-STOA!N75</f>
        <v>-263.48</v>
      </c>
      <c r="AC75">
        <f t="shared" si="3"/>
        <v>16.990205132317257</v>
      </c>
      <c r="AD75">
        <f t="shared" si="4"/>
        <v>1476.4612823633361</v>
      </c>
      <c r="AE75">
        <f>'IDT-1'!B75</f>
        <v>0</v>
      </c>
      <c r="AF75" s="24"/>
      <c r="AG75">
        <f t="shared" si="5"/>
        <v>1476.4612823633361</v>
      </c>
      <c r="AI75" s="34">
        <f>PXIL!H75</f>
        <v>0</v>
      </c>
      <c r="AJ75" s="34">
        <f>PXIL!N75</f>
        <v>0</v>
      </c>
      <c r="AK75" s="34">
        <f>RTM_IEX!H75</f>
        <v>22.14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12.594994040524433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107.55579860161713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1085.0220948535116</v>
      </c>
      <c r="P76" s="36">
        <v>117.44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57.17</v>
      </c>
      <c r="U76" s="37">
        <f>SUMPRODUCT(LTA!J76:AN76,LTA!J$102:AN$102,LTA!J$103:AN$103)</f>
        <v>98.65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193.05</v>
      </c>
      <c r="AB76" s="75">
        <f>-STOA!N76</f>
        <v>-263.48</v>
      </c>
      <c r="AC76">
        <f t="shared" si="3"/>
        <v>17.231957132317259</v>
      </c>
      <c r="AD76">
        <f t="shared" si="4"/>
        <v>1504.9995303633361</v>
      </c>
      <c r="AE76">
        <f>'IDT-1'!B76</f>
        <v>9.6069999999999993</v>
      </c>
      <c r="AF76" s="24"/>
      <c r="AG76">
        <f t="shared" si="5"/>
        <v>1514.6065303633361</v>
      </c>
      <c r="AI76" s="34">
        <f>PXIL!H76</f>
        <v>0</v>
      </c>
      <c r="AJ76" s="34">
        <f>PXIL!N76</f>
        <v>0</v>
      </c>
      <c r="AK76" s="34">
        <f>RTM_IEX!H76</f>
        <v>65.45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12.594994040524433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107.55579860161713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1085.0220948535116</v>
      </c>
      <c r="P77" s="36">
        <v>117.44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56.349999999999994</v>
      </c>
      <c r="U77" s="37">
        <f>SUMPRODUCT(LTA!J77:AN77,LTA!J$102:AN$102,LTA!J$103:AN$103)</f>
        <v>98.22999999999999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193.05</v>
      </c>
      <c r="AB77" s="75">
        <f>-STOA!N77</f>
        <v>-263.48</v>
      </c>
      <c r="AC77">
        <f t="shared" si="3"/>
        <v>17.092181132317258</v>
      </c>
      <c r="AD77">
        <f t="shared" si="4"/>
        <v>1488.4993063633358</v>
      </c>
      <c r="AE77">
        <f>'IDT-1'!B77</f>
        <v>21.175999999999998</v>
      </c>
      <c r="AF77" s="24"/>
      <c r="AG77">
        <f t="shared" si="5"/>
        <v>1509.6753063633357</v>
      </c>
      <c r="AI77" s="34">
        <f>PXIL!H77</f>
        <v>0</v>
      </c>
      <c r="AJ77" s="34">
        <f>PXIL!N77</f>
        <v>0</v>
      </c>
      <c r="AK77" s="34">
        <f>RTM_IEX!H77</f>
        <v>50.05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13.595717592592592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107.55579860161713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1081.6922005285846</v>
      </c>
      <c r="P78" s="36">
        <v>117.44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55.36</v>
      </c>
      <c r="U78" s="37">
        <f>SUMPRODUCT(LTA!J78:AN78,LTA!J$102:AN$102,LTA!J$103:AN$103)</f>
        <v>98.02000000000001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193.05</v>
      </c>
      <c r="AB78" s="75">
        <f>-STOA!N78</f>
        <v>-263.48</v>
      </c>
      <c r="AC78">
        <f t="shared" si="3"/>
        <v>17.135280097825245</v>
      </c>
      <c r="AD78">
        <f t="shared" si="4"/>
        <v>1493.5870366249692</v>
      </c>
      <c r="AE78">
        <f>'IDT-1'!B78</f>
        <v>15.964</v>
      </c>
      <c r="AF78" s="24"/>
      <c r="AG78">
        <f t="shared" si="5"/>
        <v>1509.5510366249691</v>
      </c>
      <c r="AI78" s="34">
        <f>PXIL!H78</f>
        <v>0</v>
      </c>
      <c r="AJ78" s="34">
        <f>PXIL!N78</f>
        <v>0</v>
      </c>
      <c r="AK78" s="34">
        <f>RTM_IEX!H78</f>
        <v>58.71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13.595717592592592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107.55579860161713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1023.5485176420917</v>
      </c>
      <c r="P79" s="36">
        <v>117.44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56.39</v>
      </c>
      <c r="U79" s="37">
        <f>SUMPRODUCT(LTA!J79:AN79,LTA!J$102:AN$102,LTA!J$103:AN$103)</f>
        <v>105.25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77.430000000000007</v>
      </c>
      <c r="Z79" s="34">
        <f>IEX!N79</f>
        <v>0</v>
      </c>
      <c r="AA79" s="75">
        <f>STOA!H79</f>
        <v>193.15</v>
      </c>
      <c r="AB79" s="75">
        <f>-STOA!N79</f>
        <v>-263.48</v>
      </c>
      <c r="AC79">
        <f t="shared" si="3"/>
        <v>17.334626634753374</v>
      </c>
      <c r="AD79">
        <f t="shared" si="4"/>
        <v>1511.0940072015483</v>
      </c>
      <c r="AE79">
        <f>'IDT-1'!B79</f>
        <v>0</v>
      </c>
      <c r="AF79" s="24"/>
      <c r="AG79">
        <f t="shared" si="5"/>
        <v>1511.0940072015483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</v>
      </c>
      <c r="AM79" s="34">
        <f>RTM_PXI!H79</f>
        <v>0</v>
      </c>
      <c r="AN79" s="34">
        <f>RTM_PXI!N79</f>
        <v>0</v>
      </c>
      <c r="AO79" s="148">
        <f>GDAM_IEX!H79</f>
        <v>51.77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13.595717592592592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107.55579860161713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985.63233750333507</v>
      </c>
      <c r="P80" s="36">
        <v>117.44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56.300000000000004</v>
      </c>
      <c r="U80" s="37">
        <f>SUMPRODUCT(LTA!J80:AN80,LTA!J$102:AN$102,LTA!J$103:AN$103)</f>
        <v>105.96000000000001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121.08</v>
      </c>
      <c r="Z80" s="34">
        <f>IEX!N80</f>
        <v>0</v>
      </c>
      <c r="AA80" s="75">
        <f>STOA!H80</f>
        <v>193.15</v>
      </c>
      <c r="AB80" s="75">
        <f>-STOA!N80</f>
        <v>-263.48</v>
      </c>
      <c r="AC80">
        <f t="shared" si="3"/>
        <v>17.870077872858491</v>
      </c>
      <c r="AD80">
        <f t="shared" si="4"/>
        <v>1495.9723758246864</v>
      </c>
      <c r="AE80">
        <f>'IDT-1'!B80</f>
        <v>0</v>
      </c>
      <c r="AF80" s="24"/>
      <c r="AG80">
        <f t="shared" si="5"/>
        <v>1495.9723758246864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-42</v>
      </c>
      <c r="AM80" s="34">
        <f>RTM_PXI!H80</f>
        <v>0</v>
      </c>
      <c r="AN80" s="34">
        <f>RTM_PXI!N80</f>
        <v>0</v>
      </c>
      <c r="AO80" s="148">
        <f>GDAM_IEX!H80</f>
        <v>69.83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13.595717592592592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112.55560329674623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968.74363888045502</v>
      </c>
      <c r="P81" s="36">
        <v>117.44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55.540000000000006</v>
      </c>
      <c r="U81" s="37">
        <f>SUMPRODUCT(LTA!J81:AN81,LTA!J$102:AN$102,LTA!J$103:AN$103)</f>
        <v>106.8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54.47</v>
      </c>
      <c r="Z81" s="34">
        <f>IEX!N81</f>
        <v>0</v>
      </c>
      <c r="AA81" s="75">
        <f>STOA!H81</f>
        <v>193.15</v>
      </c>
      <c r="AB81" s="75">
        <f>-STOA!N81</f>
        <v>-263.48</v>
      </c>
      <c r="AC81">
        <f t="shared" si="3"/>
        <v>17.834640214288935</v>
      </c>
      <c r="AD81">
        <f t="shared" si="4"/>
        <v>1465.678919555505</v>
      </c>
      <c r="AE81">
        <f>'IDT-1'!B81</f>
        <v>0</v>
      </c>
      <c r="AF81" s="24"/>
      <c r="AG81">
        <f t="shared" si="5"/>
        <v>1465.678919555505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-55</v>
      </c>
      <c r="AM81" s="34">
        <f>RTM_PXI!H81</f>
        <v>0</v>
      </c>
      <c r="AN81" s="34">
        <f>RTM_PXI!N81</f>
        <v>0</v>
      </c>
      <c r="AO81" s="148">
        <f>GDAM_IEX!H81</f>
        <v>130.91999999999999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13.595717592592592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112.55560329674623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958.10526176845519</v>
      </c>
      <c r="P82" s="36">
        <v>117.44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55.01</v>
      </c>
      <c r="U82" s="37">
        <f>SUMPRODUCT(LTA!J82:AN82,LTA!J$102:AN$102,LTA!J$103:AN$103)</f>
        <v>108.9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50.23</v>
      </c>
      <c r="Z82" s="34">
        <f>IEX!N82</f>
        <v>0</v>
      </c>
      <c r="AA82" s="75">
        <f>STOA!H82</f>
        <v>193.15</v>
      </c>
      <c r="AB82" s="75">
        <f>-STOA!N82</f>
        <v>-263.48</v>
      </c>
      <c r="AC82">
        <f t="shared" si="3"/>
        <v>17.688481004273033</v>
      </c>
      <c r="AD82">
        <f t="shared" si="4"/>
        <v>1446.4167016535214</v>
      </c>
      <c r="AE82">
        <f>'IDT-1'!B82</f>
        <v>7.0110000000000001</v>
      </c>
      <c r="AF82" s="24"/>
      <c r="AG82">
        <f t="shared" si="5"/>
        <v>1453.4277016535214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-56</v>
      </c>
      <c r="AM82" s="34">
        <f>RTM_PXI!H82</f>
        <v>0</v>
      </c>
      <c r="AN82" s="34">
        <f>RTM_PXI!N82</f>
        <v>0</v>
      </c>
      <c r="AO82" s="148">
        <f>GDAM_IEX!H82</f>
        <v>125.82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13.595717592592592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134.60661127094872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944.42899903216971</v>
      </c>
      <c r="P83" s="36">
        <v>117.44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66.290000000000006</v>
      </c>
      <c r="U83" s="37">
        <f>SUMPRODUCT(LTA!J83:AN83,LTA!J$102:AN$102,LTA!J$103:AN$103)</f>
        <v>117.52000000000001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15.980848031677747</v>
      </c>
      <c r="AD83">
        <f t="shared" si="4"/>
        <v>1357.3090798640335</v>
      </c>
      <c r="AE83">
        <f>'IDT-1'!B83</f>
        <v>103.33799999999999</v>
      </c>
      <c r="AF83" s="24"/>
      <c r="AG83">
        <f t="shared" si="5"/>
        <v>1460.6470798640335</v>
      </c>
      <c r="AI83" s="34">
        <f>PXIL!H83</f>
        <v>0</v>
      </c>
      <c r="AJ83" s="34">
        <f>PXIL!N83</f>
        <v>0</v>
      </c>
      <c r="AK83" s="34">
        <f>RTM_IEX!H83</f>
        <v>4.8099999999999996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188.67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13.595717592592592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134.60661127094872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944.16904377547417</v>
      </c>
      <c r="P84" s="36">
        <v>117.44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65.62</v>
      </c>
      <c r="U84" s="37">
        <f>SUMPRODUCT(LTA!J84:AN84,LTA!J$102:AN$102,LTA!J$103:AN$103)</f>
        <v>116.32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15.510112407521502</v>
      </c>
      <c r="AD84">
        <f t="shared" si="4"/>
        <v>1301.739860231494</v>
      </c>
      <c r="AE84">
        <f>'IDT-1'!B84</f>
        <v>141.06799999999998</v>
      </c>
      <c r="AF84" s="24"/>
      <c r="AG84">
        <f t="shared" si="5"/>
        <v>1442.807860231494</v>
      </c>
      <c r="AI84" s="34">
        <f>PXIL!H84</f>
        <v>0</v>
      </c>
      <c r="AJ84" s="34">
        <f>PXIL!N84</f>
        <v>0</v>
      </c>
      <c r="AK84" s="34">
        <f>RTM_IEX!H84</f>
        <v>26.95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112.62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14.596400449943756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134.60661127094872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938.60160388245095</v>
      </c>
      <c r="P85" s="36">
        <v>117.44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63.989999999999995</v>
      </c>
      <c r="U85" s="37">
        <f>SUMPRODUCT(LTA!J85:AN85,LTA!J$102:AN$102,LTA!J$103:AN$103)</f>
        <v>113.72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14.651995648421858</v>
      </c>
      <c r="AD85">
        <f>SUM(B85:AB85,AI85:AT85)-AC85</f>
        <v>1200.4412199549217</v>
      </c>
      <c r="AE85">
        <f>'IDT-1'!B85</f>
        <v>198.84800000000001</v>
      </c>
      <c r="AF85" s="24"/>
      <c r="AG85">
        <f t="shared" si="5"/>
        <v>1399.2892199549217</v>
      </c>
      <c r="AI85" s="34">
        <f>PXIL!H85</f>
        <v>0</v>
      </c>
      <c r="AJ85" s="34">
        <f>PXIL!N85</f>
        <v>0</v>
      </c>
      <c r="AK85" s="34">
        <f>RTM_IEX!H85</f>
        <v>13.48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32.729999999999997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14.596400449943756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134.60661127094872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938.60160388245095</v>
      </c>
      <c r="P86" s="36">
        <v>117.44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62.65</v>
      </c>
      <c r="U86" s="37">
        <f>SUMPRODUCT(LTA!J86:AN86,LTA!J$102:AN$102,LTA!J$103:AN$103)</f>
        <v>112.03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14.450158591544083</v>
      </c>
      <c r="AD86">
        <f t="shared" si="4"/>
        <v>1126.4030570117995</v>
      </c>
      <c r="AE86">
        <f>'IDT-1'!B86</f>
        <v>259.24799999999999</v>
      </c>
      <c r="AF86" s="24"/>
      <c r="AG86">
        <f t="shared" si="5"/>
        <v>1385.6510570117996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-25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9.5955999999999992</v>
      </c>
      <c r="E87">
        <f>GT_NG!P87</f>
        <v>13.595717592592592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134.60791665699361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929.56485349063382</v>
      </c>
      <c r="P87" s="36">
        <v>117.44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77.430000000000007</v>
      </c>
      <c r="U87" s="37">
        <f>SUMPRODUCT(LTA!J87:AN87,LTA!J$102:AN$102,LTA!J$103:AN$103)</f>
        <v>127.63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14.501740867070289</v>
      </c>
      <c r="AD87">
        <f t="shared" si="4"/>
        <v>1158.6023468731498</v>
      </c>
      <c r="AE87">
        <f>'IDT-1'!B87</f>
        <v>244</v>
      </c>
      <c r="AF87" s="24"/>
      <c r="AG87">
        <f t="shared" si="5"/>
        <v>1402.6023468731498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-12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9.5955999999999992</v>
      </c>
      <c r="E88">
        <f>GT_NG!P88</f>
        <v>13.595717592592592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134.60791665699361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921.5575559251389</v>
      </c>
      <c r="P88" s="36">
        <v>117.44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75.319999999999993</v>
      </c>
      <c r="U88" s="37">
        <f>SUMPRODUCT(LTA!J88:AN88,LTA!J$102:AN$102,LTA!J$103:AN$103)</f>
        <v>124.2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14.447989674821462</v>
      </c>
      <c r="AD88">
        <f t="shared" si="4"/>
        <v>1176.3588004999037</v>
      </c>
      <c r="AE88">
        <f>'IDT-1'!B88</f>
        <v>200</v>
      </c>
      <c r="AF88" s="24"/>
      <c r="AG88">
        <f t="shared" si="5"/>
        <v>1376.3588004999037</v>
      </c>
      <c r="AI88" s="34">
        <f>PXIL!H88</f>
        <v>0</v>
      </c>
      <c r="AJ88" s="34">
        <f>PXIL!N88</f>
        <v>0</v>
      </c>
      <c r="AK88" s="34">
        <f>RTM_IEX!H88</f>
        <v>19.25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9.5955999999999992</v>
      </c>
      <c r="E89">
        <f>GT_NG!P89</f>
        <v>13.595717592592592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134.60479164248406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921.56179050214098</v>
      </c>
      <c r="P89" s="36">
        <v>117.44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74.320000000000007</v>
      </c>
      <c r="U89" s="37">
        <f>SUMPRODUCT(LTA!J89:AN89,LTA!J$102:AN$102,LTA!J$103:AN$103)</f>
        <v>120.87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14.292282783770844</v>
      </c>
      <c r="AD89">
        <f t="shared" si="4"/>
        <v>1147.9356169534469</v>
      </c>
      <c r="AE89">
        <f>'IDT-1'!B89</f>
        <v>155</v>
      </c>
      <c r="AF89" s="24"/>
      <c r="AG89">
        <f t="shared" si="5"/>
        <v>1302.9356169534469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13.595717592592592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134.60479164248406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922.99291373293238</v>
      </c>
      <c r="P90" s="36">
        <v>117.44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70.650000000000006</v>
      </c>
      <c r="U90" s="37">
        <f>SUMPRODUCT(LTA!J90:AN90,LTA!J$102:AN$102,LTA!J$103:AN$103)</f>
        <v>117.61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14.203736430285048</v>
      </c>
      <c r="AD90">
        <f t="shared" si="4"/>
        <v>1147.525286537724</v>
      </c>
      <c r="AE90">
        <f>'IDT-1'!B90</f>
        <v>121</v>
      </c>
      <c r="AF90" s="24"/>
      <c r="AG90">
        <f t="shared" si="5"/>
        <v>1268.525286537724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13.595717592592592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134.60479164248406</v>
      </c>
      <c r="J91">
        <f>Bawana_RLNG!P91</f>
        <v>0</v>
      </c>
      <c r="K91">
        <f>Bawana_Spot!P91</f>
        <v>30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858.00742993039273</v>
      </c>
      <c r="P91" s="36">
        <v>114.99</v>
      </c>
      <c r="Q91" s="36">
        <v>37.409999999999997</v>
      </c>
      <c r="R91" s="38">
        <v>0</v>
      </c>
      <c r="S91" s="38">
        <v>0</v>
      </c>
      <c r="T91" s="37">
        <f>SUMPRODUCT(LTA!J91:AN91,LTA!J$101:AN$101,LTA!J$103:AN$103)</f>
        <v>68.09</v>
      </c>
      <c r="U91" s="37">
        <f>SUMPRODUCT(LTA!J91:AN91,LTA!J$102:AN$102,LTA!J$103:AN$103)</f>
        <v>113.85999999999999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-258.16999999999996</v>
      </c>
      <c r="AC91">
        <f t="shared" si="3"/>
        <v>13.784740518824552</v>
      </c>
      <c r="AD91">
        <f t="shared" si="4"/>
        <v>1108.7287986466449</v>
      </c>
      <c r="AE91">
        <f>'IDT-1'!B91</f>
        <v>72</v>
      </c>
      <c r="AF91" s="24"/>
      <c r="AG91">
        <f t="shared" si="5"/>
        <v>1180.7287986466449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9.5955999999999992</v>
      </c>
      <c r="E92">
        <f>GT_NG!P92</f>
        <v>13.595717592592592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134.60479164248406</v>
      </c>
      <c r="J92">
        <f>Bawana_RLNG!P92</f>
        <v>0</v>
      </c>
      <c r="K92">
        <f>Bawana_Spot!P92</f>
        <v>30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850.30589230661121</v>
      </c>
      <c r="P92" s="36">
        <v>114.99</v>
      </c>
      <c r="Q92" s="36">
        <v>37.643440766550519</v>
      </c>
      <c r="R92" s="38">
        <v>0</v>
      </c>
      <c r="S92" s="38">
        <v>0</v>
      </c>
      <c r="T92" s="37">
        <f>SUMPRODUCT(LTA!J92:AN92,LTA!J$101:AN$101,LTA!J$103:AN$103)</f>
        <v>64.099999999999994</v>
      </c>
      <c r="U92" s="37">
        <f>SUMPRODUCT(LTA!J92:AN92,LTA!J$102:AN$102,LTA!J$103:AN$103)</f>
        <v>110.41999999999999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-258.16999999999996</v>
      </c>
      <c r="AC92">
        <f t="shared" si="3"/>
        <v>13.659596505223814</v>
      </c>
      <c r="AD92">
        <f t="shared" si="4"/>
        <v>1093.9558458030147</v>
      </c>
      <c r="AE92">
        <f>'IDT-1'!B92</f>
        <v>33</v>
      </c>
      <c r="AF92" s="24"/>
      <c r="AG92">
        <f t="shared" si="5"/>
        <v>1126.9558458030147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9.5955999999999992</v>
      </c>
      <c r="E93">
        <f>GT_NG!P93</f>
        <v>14.596400449943756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134.60479164248406</v>
      </c>
      <c r="J93">
        <f>Bawana_RLNG!P93</f>
        <v>0</v>
      </c>
      <c r="K93">
        <f>Bawana_Spot!P93</f>
        <v>30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852.2160599458141</v>
      </c>
      <c r="P93" s="36">
        <v>115.3</v>
      </c>
      <c r="Q93" s="36">
        <v>37.643440766550519</v>
      </c>
      <c r="R93" s="38">
        <v>0</v>
      </c>
      <c r="S93" s="38">
        <v>0</v>
      </c>
      <c r="T93" s="37">
        <f>SUMPRODUCT(LTA!J93:AN93,LTA!J$101:AN$101,LTA!J$103:AN$103)</f>
        <v>58.980000000000004</v>
      </c>
      <c r="U93" s="37">
        <f>SUMPRODUCT(LTA!J93:AN93,LTA!J$102:AN$102,LTA!J$103:AN$103)</f>
        <v>107.03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-258.16999999999996</v>
      </c>
      <c r="AC93">
        <f t="shared" si="3"/>
        <v>13.615167649394866</v>
      </c>
      <c r="AD93">
        <f t="shared" si="4"/>
        <v>1088.7111251553977</v>
      </c>
      <c r="AE93">
        <f>'IDT-1'!B93</f>
        <v>0</v>
      </c>
      <c r="AF93" s="24"/>
      <c r="AG93">
        <f t="shared" si="5"/>
        <v>1088.7111251553977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9.5955999999999992</v>
      </c>
      <c r="E94">
        <f>GT_NG!P94</f>
        <v>14.596400449943756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134.60479164248406</v>
      </c>
      <c r="J94">
        <f>Bawana_RLNG!P94</f>
        <v>0</v>
      </c>
      <c r="K94">
        <f>Bawana_Spot!P94</f>
        <v>30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819.77204397184846</v>
      </c>
      <c r="P94" s="36">
        <v>116.06</v>
      </c>
      <c r="Q94" s="36">
        <v>37.643440766550519</v>
      </c>
      <c r="R94" s="38">
        <v>0</v>
      </c>
      <c r="S94" s="38">
        <v>0</v>
      </c>
      <c r="T94" s="37">
        <f>SUMPRODUCT(LTA!J94:AN94,LTA!J$101:AN$101,LTA!J$103:AN$103)</f>
        <v>53.760000000000005</v>
      </c>
      <c r="U94" s="37">
        <f>SUMPRODUCT(LTA!J94:AN94,LTA!J$102:AN$102,LTA!J$103:AN$103)</f>
        <v>104.22999999999999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-258.16999999999996</v>
      </c>
      <c r="AC94">
        <f t="shared" si="3"/>
        <v>13.281653915213557</v>
      </c>
      <c r="AD94">
        <f t="shared" si="4"/>
        <v>1049.3406229156135</v>
      </c>
      <c r="AE94">
        <f>'IDT-1'!B94</f>
        <v>0</v>
      </c>
      <c r="AF94" s="24"/>
      <c r="AG94">
        <f t="shared" si="5"/>
        <v>1049.3406229156135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9.5955999999999992</v>
      </c>
      <c r="E95">
        <f>GT_NG!P95</f>
        <v>14.596400449943756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134.60479164248406</v>
      </c>
      <c r="J95">
        <f>Bawana_RLNG!P95</f>
        <v>0</v>
      </c>
      <c r="K95">
        <f>Bawana_Spot!P95</f>
        <v>30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744.45901844721209</v>
      </c>
      <c r="P95" s="36">
        <v>116.06</v>
      </c>
      <c r="Q95" s="36">
        <v>25.205608013937283</v>
      </c>
      <c r="R95" s="38">
        <v>0</v>
      </c>
      <c r="S95" s="38">
        <v>0</v>
      </c>
      <c r="T95" s="37">
        <f>SUMPRODUCT(LTA!J95:AN95,LTA!J$101:AN$101,LTA!J$103:AN$103)</f>
        <v>53.230000000000004</v>
      </c>
      <c r="U95" s="37">
        <f>SUMPRODUCT(LTA!J95:AN95,LTA!J$102:AN$102,LTA!J$103:AN$103)</f>
        <v>101.69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12.171021238964206</v>
      </c>
      <c r="AD95">
        <f t="shared" si="4"/>
        <v>1000.580397314613</v>
      </c>
      <c r="AE95">
        <f>'IDT-1'!B95</f>
        <v>0</v>
      </c>
      <c r="AF95" s="24"/>
      <c r="AG95">
        <f t="shared" si="5"/>
        <v>1000.580397314613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9.5955999999999992</v>
      </c>
      <c r="E96">
        <f>GT_NG!P96</f>
        <v>15.250834473324216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134.60479164248406</v>
      </c>
      <c r="J96">
        <f>Bawana_RLNG!P96</f>
        <v>0</v>
      </c>
      <c r="K96">
        <f>Bawana_Spot!P96</f>
        <v>30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690.00223876690927</v>
      </c>
      <c r="P96" s="36">
        <v>116.06</v>
      </c>
      <c r="Q96" s="36">
        <v>25.205608013937283</v>
      </c>
      <c r="R96" s="38">
        <v>0</v>
      </c>
      <c r="S96" s="38">
        <v>0</v>
      </c>
      <c r="T96" s="37">
        <f>SUMPRODUCT(LTA!J96:AN96,LTA!J$101:AN$101,LTA!J$103:AN$103)</f>
        <v>51.150000000000006</v>
      </c>
      <c r="U96" s="37">
        <f>SUMPRODUCT(LTA!J96:AN96,LTA!J$102:AN$102,LTA!J$103:AN$103)</f>
        <v>99.960000000000008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11.670135219996283</v>
      </c>
      <c r="AD96">
        <f>SUM(B96:AB96,AI96:AT96)-AC96</f>
        <v>945.4689376766587</v>
      </c>
      <c r="AE96">
        <f>'IDT-1'!B96</f>
        <v>0</v>
      </c>
      <c r="AF96" s="24"/>
      <c r="AG96">
        <f t="shared" si="5"/>
        <v>945.4689376766587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-12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9.5955999999999992</v>
      </c>
      <c r="E97">
        <f>GT_NG!P97</f>
        <v>15.250834473324216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134.60479164248406</v>
      </c>
      <c r="J97">
        <f>Bawana_RLNG!P97</f>
        <v>0</v>
      </c>
      <c r="K97">
        <f>Bawana_Spot!P97</f>
        <v>30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645.63067179433062</v>
      </c>
      <c r="P97" s="36">
        <v>96.26</v>
      </c>
      <c r="Q97" s="36">
        <v>14.44</v>
      </c>
      <c r="R97" s="38">
        <v>0</v>
      </c>
      <c r="S97" s="38">
        <v>0</v>
      </c>
      <c r="T97" s="37">
        <f>SUMPRODUCT(LTA!J97:AN97,LTA!J$101:AN$101,LTA!J$103:AN$103)</f>
        <v>51.339999999999996</v>
      </c>
      <c r="U97" s="37">
        <f>SUMPRODUCT(LTA!J97:AN97,LTA!J$102:AN$102,LTA!J$103:AN$103)</f>
        <v>98.22999999999999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10.926073057410878</v>
      </c>
      <c r="AD97">
        <f t="shared" si="4"/>
        <v>881.735824852728</v>
      </c>
      <c r="AE97">
        <f>'IDT-1'!B97</f>
        <v>0</v>
      </c>
      <c r="AF97" s="24"/>
      <c r="AG97">
        <f t="shared" si="5"/>
        <v>881.735824852728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9.5955999999999992</v>
      </c>
      <c r="E98">
        <f>GT_NG!P98</f>
        <v>15.250834473324216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134.60479164248406</v>
      </c>
      <c r="J98">
        <f>Bawana_RLNG!P98</f>
        <v>0</v>
      </c>
      <c r="K98">
        <f>Bawana_Spot!P98</f>
        <v>30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636.61120727734931</v>
      </c>
      <c r="P98" s="36">
        <v>96.26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49.660000000000004</v>
      </c>
      <c r="U98" s="37">
        <f>SUMPRODUCT(LTA!J98:AN98,LTA!J$102:AN$102,LTA!J$103:AN$103)</f>
        <v>96.990000000000009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10.825781555468236</v>
      </c>
      <c r="AD98">
        <f t="shared" si="4"/>
        <v>869.89665183768955</v>
      </c>
      <c r="AE98">
        <f>'IDT-1'!B98</f>
        <v>0</v>
      </c>
      <c r="AF98" s="24"/>
      <c r="AG98">
        <f t="shared" si="5"/>
        <v>869.89665183768955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0.25000709999999998</v>
      </c>
      <c r="E99">
        <f t="shared" si="6"/>
        <v>0.34502752182535701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2.7572511224497345</v>
      </c>
      <c r="J99">
        <f t="shared" si="6"/>
        <v>0</v>
      </c>
      <c r="K99">
        <f t="shared" si="6"/>
        <v>1.2447900000000003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20.358678304654021</v>
      </c>
      <c r="P99" s="36">
        <f t="shared" si="6"/>
        <v>2.4918049999999972</v>
      </c>
      <c r="Q99" s="36">
        <f t="shared" si="6"/>
        <v>0.79891885100218996</v>
      </c>
      <c r="R99" s="38">
        <f t="shared" si="6"/>
        <v>0.46163260371805787</v>
      </c>
      <c r="S99" s="38">
        <f t="shared" si="6"/>
        <v>0</v>
      </c>
      <c r="T99" s="37">
        <f t="shared" si="6"/>
        <v>5.0250024999999994</v>
      </c>
      <c r="U99" s="37">
        <f t="shared" si="6"/>
        <v>1.9900649999999991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0.136435</v>
      </c>
      <c r="Z99" s="34">
        <f t="shared" si="6"/>
        <v>-0.42125000000000001</v>
      </c>
      <c r="AA99" s="75">
        <f t="shared" si="6"/>
        <v>1.0733099999999995</v>
      </c>
      <c r="AB99" s="75">
        <f t="shared" si="6"/>
        <v>-5.5791199999999916</v>
      </c>
      <c r="AC99">
        <f t="shared" si="6"/>
        <v>0.38119053994868612</v>
      </c>
      <c r="AD99">
        <f t="shared" si="6"/>
        <v>30.93457746370067</v>
      </c>
      <c r="AE99">
        <f t="shared" si="6"/>
        <v>0.75650799999999996</v>
      </c>
      <c r="AG99">
        <f t="shared" si="6"/>
        <v>31.691085463700659</v>
      </c>
      <c r="AI99">
        <f t="shared" si="6"/>
        <v>0</v>
      </c>
      <c r="AJ99">
        <f t="shared" si="6"/>
        <v>0</v>
      </c>
      <c r="AK99">
        <f t="shared" si="6"/>
        <v>1.1794775000000002</v>
      </c>
      <c r="AL99">
        <f t="shared" si="6"/>
        <v>-1.002</v>
      </c>
      <c r="AM99">
        <f t="shared" si="6"/>
        <v>0</v>
      </c>
      <c r="AN99">
        <f t="shared" si="6"/>
        <v>0</v>
      </c>
      <c r="AO99">
        <f t="shared" si="6"/>
        <v>0.20573750000000002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45336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5.8324999999999996</v>
      </c>
      <c r="E3">
        <f>GT_NG!Q3</f>
        <v>8.5183067092651754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48.20000000000001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612.52332707411813</v>
      </c>
      <c r="P3" s="36">
        <v>33.69</v>
      </c>
      <c r="Q3" s="36">
        <v>11.549999999999999</v>
      </c>
      <c r="R3" s="38">
        <v>0</v>
      </c>
      <c r="S3" s="38">
        <v>0</v>
      </c>
      <c r="T3" s="37">
        <f>SUMPRODUCT(LTA!J3:AN3,LTA!J$101:AN$101,LTA!J$104:AN$104)</f>
        <v>33.81</v>
      </c>
      <c r="U3" s="37">
        <f>SUMPRODUCT(LTA!J3:AN3,LTA!J$102:AN$102,LTA!J$104:AN$104)</f>
        <v>70.709999999999994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-235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10.52376606222334</v>
      </c>
      <c r="AD3">
        <f>SUM(B3:AB3,AI3:AT3)-AC3</f>
        <v>389.91036772116001</v>
      </c>
      <c r="AE3">
        <f>'IDT-1'!C3</f>
        <v>0</v>
      </c>
      <c r="AF3" s="24"/>
      <c r="AG3">
        <f>SUM(AD3:AF3)</f>
        <v>389.91036772116001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-61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8.5183067092651754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48.20000000000001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611.85192991240524</v>
      </c>
      <c r="P4" s="36">
        <v>33.69</v>
      </c>
      <c r="Q4" s="36">
        <v>11.549999999999999</v>
      </c>
      <c r="R4" s="38">
        <v>0</v>
      </c>
      <c r="S4" s="38">
        <v>0</v>
      </c>
      <c r="T4" s="37">
        <f>SUMPRODUCT(LTA!J4:AN4,LTA!J$101:AN$101,LTA!J$104:AN$104)</f>
        <v>33.21</v>
      </c>
      <c r="U4" s="37">
        <f>SUMPRODUCT(LTA!J4:AN4,LTA!J$102:AN$102,LTA!J$104:AN$104)</f>
        <v>70.37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-260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10.662711165112954</v>
      </c>
      <c r="AD4">
        <f t="shared" ref="AD4:AD67" si="1">SUM(B4:AB4,AI4:AT4)-AC4</f>
        <v>370.16002545655743</v>
      </c>
      <c r="AE4">
        <f>'IDT-1'!C4</f>
        <v>0</v>
      </c>
      <c r="AF4" s="24"/>
      <c r="AG4">
        <f t="shared" ref="AG4:AG67" si="2">SUM(AD4:AF4)</f>
        <v>370.16002545655743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-54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8.6191693290734825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48.20000000000001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611.85192991240524</v>
      </c>
      <c r="P5" s="36">
        <v>33.69</v>
      </c>
      <c r="Q5" s="36">
        <v>11.549999999999999</v>
      </c>
      <c r="R5" s="38">
        <v>0</v>
      </c>
      <c r="S5" s="38">
        <v>0</v>
      </c>
      <c r="T5" s="37">
        <f>SUMPRODUCT(LTA!J5:AN5,LTA!J$101:AN$101,LTA!J$104:AN$104)</f>
        <v>32.520000000000003</v>
      </c>
      <c r="U5" s="37">
        <f>SUMPRODUCT(LTA!J5:AN5,LTA!J$102:AN$102,LTA!J$104:AN$104)</f>
        <v>69.97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-280</v>
      </c>
      <c r="AA5" s="75">
        <f>STOA!I5</f>
        <v>0</v>
      </c>
      <c r="AB5" s="75">
        <f>-STOA!O5</f>
        <v>-128.4</v>
      </c>
      <c r="AC5">
        <f t="shared" si="0"/>
        <v>10.806883250167347</v>
      </c>
      <c r="AD5">
        <f t="shared" si="1"/>
        <v>351.02671599131139</v>
      </c>
      <c r="AE5">
        <f>'IDT-1'!C5</f>
        <v>0</v>
      </c>
      <c r="AF5" s="24"/>
      <c r="AG5">
        <f t="shared" si="2"/>
        <v>351.02671599131139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-52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8.6191693290734825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48.20000000000001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612.15473490500369</v>
      </c>
      <c r="P6" s="36">
        <v>33.69</v>
      </c>
      <c r="Q6" s="36">
        <v>11.549999999999999</v>
      </c>
      <c r="R6" s="38">
        <v>0</v>
      </c>
      <c r="S6" s="38">
        <v>0</v>
      </c>
      <c r="T6" s="37">
        <f>SUMPRODUCT(LTA!J6:AN6,LTA!J$101:AN$101,LTA!J$104:AN$104)</f>
        <v>31.38</v>
      </c>
      <c r="U6" s="37">
        <f>SUMPRODUCT(LTA!J6:AN6,LTA!J$102:AN$102,LTA!J$104:AN$104)</f>
        <v>69.94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-285</v>
      </c>
      <c r="AA6" s="75">
        <f>STOA!I6</f>
        <v>0</v>
      </c>
      <c r="AB6" s="75">
        <f>-STOA!O6</f>
        <v>-128.4</v>
      </c>
      <c r="AC6">
        <f t="shared" si="0"/>
        <v>10.985964282052731</v>
      </c>
      <c r="AD6">
        <f t="shared" si="1"/>
        <v>327.98043995202426</v>
      </c>
      <c r="AE6">
        <f>'IDT-1'!C6</f>
        <v>0</v>
      </c>
      <c r="AF6" s="24"/>
      <c r="AG6">
        <f t="shared" si="2"/>
        <v>327.98043995202426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-69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8.6191693290734825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48.20000000000001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625.69286653241102</v>
      </c>
      <c r="P7" s="36">
        <v>33.69</v>
      </c>
      <c r="Q7" s="36">
        <v>11.549999999999999</v>
      </c>
      <c r="R7" s="38">
        <v>0</v>
      </c>
      <c r="S7" s="38">
        <v>0</v>
      </c>
      <c r="T7" s="37">
        <f>SUMPRODUCT(LTA!J7:AN7,LTA!J$101:AN$101,LTA!J$104:AN$104)</f>
        <v>29.19</v>
      </c>
      <c r="U7" s="37">
        <f>SUMPRODUCT(LTA!J7:AN7,LTA!J$102:AN$102,LTA!J$104:AN$104)</f>
        <v>69.7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-290</v>
      </c>
      <c r="AA7" s="75">
        <f>STOA!I7</f>
        <v>0</v>
      </c>
      <c r="AB7" s="75">
        <f>-STOA!O7</f>
        <v>-128.4</v>
      </c>
      <c r="AC7">
        <f t="shared" si="0"/>
        <v>11.189397638146513</v>
      </c>
      <c r="AD7">
        <f t="shared" si="1"/>
        <v>325.88513822333812</v>
      </c>
      <c r="AE7">
        <f>'IDT-1'!C7</f>
        <v>0</v>
      </c>
      <c r="AF7" s="24"/>
      <c r="AG7">
        <f t="shared" si="2"/>
        <v>325.88513822333812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-77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8.6191693290734825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48.20000000000001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625.69286653241102</v>
      </c>
      <c r="P8" s="36">
        <v>33.69</v>
      </c>
      <c r="Q8" s="36">
        <v>11.549999999999999</v>
      </c>
      <c r="R8" s="38">
        <v>0</v>
      </c>
      <c r="S8" s="38">
        <v>0</v>
      </c>
      <c r="T8" s="37">
        <f>SUMPRODUCT(LTA!J8:AN8,LTA!J$101:AN$101,LTA!J$104:AN$104)</f>
        <v>23.52</v>
      </c>
      <c r="U8" s="37">
        <f>SUMPRODUCT(LTA!J8:AN8,LTA!J$102:AN$102,LTA!J$104:AN$104)</f>
        <v>69.509999999999991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-300</v>
      </c>
      <c r="AA8" s="75">
        <f>STOA!I8</f>
        <v>0</v>
      </c>
      <c r="AB8" s="75">
        <f>-STOA!O8</f>
        <v>-128.4</v>
      </c>
      <c r="AC8">
        <f t="shared" si="0"/>
        <v>11.131702480421625</v>
      </c>
      <c r="AD8">
        <f t="shared" si="1"/>
        <v>321.08283338106287</v>
      </c>
      <c r="AE8">
        <f>'IDT-1'!C8</f>
        <v>0</v>
      </c>
      <c r="AF8" s="24"/>
      <c r="AG8">
        <f t="shared" si="2"/>
        <v>321.08283338106287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-66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8.6191693290734825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616.61723537306091</v>
      </c>
      <c r="P9" s="36">
        <v>33.69</v>
      </c>
      <c r="Q9" s="36">
        <v>11.549999999999999</v>
      </c>
      <c r="R9" s="38">
        <v>0</v>
      </c>
      <c r="S9" s="38">
        <v>0</v>
      </c>
      <c r="T9" s="37">
        <f>SUMPRODUCT(LTA!J9:AN9,LTA!J$101:AN$101,LTA!J$104:AN$104)</f>
        <v>22.89</v>
      </c>
      <c r="U9" s="37">
        <f>SUMPRODUCT(LTA!J9:AN9,LTA!J$102:AN$102,LTA!J$104:AN$104)</f>
        <v>69.05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-305</v>
      </c>
      <c r="AA9" s="75">
        <f>STOA!I9</f>
        <v>0</v>
      </c>
      <c r="AB9" s="75">
        <f>-STOA!O9</f>
        <v>-128.4</v>
      </c>
      <c r="AC9">
        <f t="shared" si="0"/>
        <v>11.097138125032416</v>
      </c>
      <c r="AD9">
        <f t="shared" si="1"/>
        <v>304.95176657710181</v>
      </c>
      <c r="AE9">
        <f>'IDT-1'!C9</f>
        <v>0</v>
      </c>
      <c r="AF9" s="24"/>
      <c r="AG9">
        <f t="shared" si="2"/>
        <v>304.95176657710181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-67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8.6191693290734825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599.28210925737676</v>
      </c>
      <c r="P10" s="36">
        <v>33.69</v>
      </c>
      <c r="Q10" s="36">
        <v>11.549999999999999</v>
      </c>
      <c r="R10" s="38">
        <v>0</v>
      </c>
      <c r="S10" s="38">
        <v>0</v>
      </c>
      <c r="T10" s="37">
        <f>SUMPRODUCT(LTA!J10:AN10,LTA!J$101:AN$101,LTA!J$104:AN$104)</f>
        <v>22.22</v>
      </c>
      <c r="U10" s="37">
        <f>SUMPRODUCT(LTA!J10:AN10,LTA!J$102:AN$102,LTA!J$104:AN$104)</f>
        <v>68.22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-305</v>
      </c>
      <c r="AA10" s="75">
        <f>STOA!I10</f>
        <v>0</v>
      </c>
      <c r="AB10" s="75">
        <f>-STOA!O10</f>
        <v>-128.4</v>
      </c>
      <c r="AC10">
        <f t="shared" si="0"/>
        <v>10.811855699787333</v>
      </c>
      <c r="AD10">
        <f t="shared" si="1"/>
        <v>301.40192288666299</v>
      </c>
      <c r="AE10">
        <f>'IDT-1'!C10</f>
        <v>0</v>
      </c>
      <c r="AF10" s="24"/>
      <c r="AG10">
        <f t="shared" si="2"/>
        <v>301.40192288666299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-52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8.6191693290734825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599.28210925737676</v>
      </c>
      <c r="P11" s="36">
        <v>33.69</v>
      </c>
      <c r="Q11" s="36">
        <v>11.549999999999999</v>
      </c>
      <c r="R11" s="38">
        <v>0</v>
      </c>
      <c r="S11" s="38">
        <v>0</v>
      </c>
      <c r="T11" s="37">
        <f>SUMPRODUCT(LTA!J11:AN11,LTA!J$101:AN$101,LTA!J$104:AN$104)</f>
        <v>21.52</v>
      </c>
      <c r="U11" s="37">
        <f>SUMPRODUCT(LTA!J11:AN11,LTA!J$102:AN$102,LTA!J$104:AN$104)</f>
        <v>68.2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-310</v>
      </c>
      <c r="AA11" s="75">
        <f>STOA!I11</f>
        <v>0</v>
      </c>
      <c r="AB11" s="75">
        <f>-STOA!O11</f>
        <v>-128.4</v>
      </c>
      <c r="AC11">
        <f t="shared" si="0"/>
        <v>10.84816348841178</v>
      </c>
      <c r="AD11">
        <f t="shared" si="1"/>
        <v>295.64561509803849</v>
      </c>
      <c r="AE11">
        <f>'IDT-1'!C11</f>
        <v>0</v>
      </c>
      <c r="AF11" s="24"/>
      <c r="AG11">
        <f t="shared" si="2"/>
        <v>295.64561509803849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-52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8.6191693290734825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599.28210925737676</v>
      </c>
      <c r="P12" s="36">
        <v>33.69</v>
      </c>
      <c r="Q12" s="36">
        <v>11.549999999999999</v>
      </c>
      <c r="R12" s="38">
        <v>0</v>
      </c>
      <c r="S12" s="38">
        <v>0</v>
      </c>
      <c r="T12" s="37">
        <f>SUMPRODUCT(LTA!J12:AN12,LTA!J$101:AN$101,LTA!J$104:AN$104)</f>
        <v>20.85</v>
      </c>
      <c r="U12" s="37">
        <f>SUMPRODUCT(LTA!J12:AN12,LTA!J$102:AN$102,LTA!J$104:AN$104)</f>
        <v>67.72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-320</v>
      </c>
      <c r="AA12" s="75">
        <f>STOA!I12</f>
        <v>0</v>
      </c>
      <c r="AB12" s="75">
        <f>-STOA!O12</f>
        <v>-128.4</v>
      </c>
      <c r="AC12">
        <f t="shared" si="0"/>
        <v>10.83850348841178</v>
      </c>
      <c r="AD12">
        <f t="shared" si="1"/>
        <v>294.50527509803851</v>
      </c>
      <c r="AE12">
        <f>'IDT-1'!C12</f>
        <v>0</v>
      </c>
      <c r="AF12" s="24"/>
      <c r="AG12">
        <f t="shared" si="2"/>
        <v>294.50527509803851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-42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8.6191693290734825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595.97553314876654</v>
      </c>
      <c r="P13" s="36">
        <v>33.69</v>
      </c>
      <c r="Q13" s="36">
        <v>11.549999999999999</v>
      </c>
      <c r="R13" s="38">
        <v>0</v>
      </c>
      <c r="S13" s="38">
        <v>0</v>
      </c>
      <c r="T13" s="37">
        <f>SUMPRODUCT(LTA!J13:AN13,LTA!J$101:AN$101,LTA!J$104:AN$104)</f>
        <v>29.48</v>
      </c>
      <c r="U13" s="37">
        <f>SUMPRODUCT(LTA!J13:AN13,LTA!J$102:AN$102,LTA!J$104:AN$104)</f>
        <v>67.150000000000006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-325</v>
      </c>
      <c r="AA13" s="75">
        <f>STOA!I13</f>
        <v>0</v>
      </c>
      <c r="AB13" s="75">
        <f>-STOA!O13</f>
        <v>-128.4</v>
      </c>
      <c r="AC13">
        <f t="shared" si="0"/>
        <v>10.946201510898566</v>
      </c>
      <c r="AD13">
        <f t="shared" si="1"/>
        <v>291.15100096694147</v>
      </c>
      <c r="AE13">
        <f>'IDT-1'!C13</f>
        <v>0</v>
      </c>
      <c r="AF13" s="24"/>
      <c r="AG13">
        <f t="shared" si="2"/>
        <v>291.15100096694147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-45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8.6191693290734825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595.97553314876654</v>
      </c>
      <c r="P14" s="36">
        <v>33.69</v>
      </c>
      <c r="Q14" s="36">
        <v>11.549999999999999</v>
      </c>
      <c r="R14" s="38">
        <v>0</v>
      </c>
      <c r="S14" s="38">
        <v>0</v>
      </c>
      <c r="T14" s="37">
        <f>SUMPRODUCT(LTA!J14:AN14,LTA!J$101:AN$101,LTA!J$104:AN$104)</f>
        <v>29.13</v>
      </c>
      <c r="U14" s="37">
        <f>SUMPRODUCT(LTA!J14:AN14,LTA!J$102:AN$102,LTA!J$104:AN$104)</f>
        <v>66.599999999999994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-330</v>
      </c>
      <c r="AA14" s="75">
        <f>STOA!I14</f>
        <v>0</v>
      </c>
      <c r="AB14" s="75">
        <f>-STOA!O14</f>
        <v>-128.4</v>
      </c>
      <c r="AC14">
        <f t="shared" si="0"/>
        <v>10.980997299523011</v>
      </c>
      <c r="AD14">
        <f t="shared" si="1"/>
        <v>285.21620517831707</v>
      </c>
      <c r="AE14">
        <f>'IDT-1'!C14</f>
        <v>0</v>
      </c>
      <c r="AF14" s="24"/>
      <c r="AG14">
        <f t="shared" si="2"/>
        <v>285.21620517831707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-45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8.6191693290734825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595.97553314876654</v>
      </c>
      <c r="P15" s="36">
        <v>33.69</v>
      </c>
      <c r="Q15" s="36">
        <v>11.549999999999999</v>
      </c>
      <c r="R15" s="38">
        <v>0</v>
      </c>
      <c r="S15" s="38">
        <v>0</v>
      </c>
      <c r="T15" s="37">
        <f>SUMPRODUCT(LTA!J15:AN15,LTA!J$101:AN$101,LTA!J$104:AN$104)</f>
        <v>28.43</v>
      </c>
      <c r="U15" s="37">
        <f>SUMPRODUCT(LTA!J15:AN15,LTA!J$102:AN$102,LTA!J$104:AN$104)</f>
        <v>66.099999999999994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-335</v>
      </c>
      <c r="AA15" s="75">
        <f>STOA!I15</f>
        <v>0</v>
      </c>
      <c r="AB15" s="75">
        <f>-STOA!O15</f>
        <v>-128.4</v>
      </c>
      <c r="AC15">
        <f t="shared" si="0"/>
        <v>10.9793884572479</v>
      </c>
      <c r="AD15">
        <f t="shared" si="1"/>
        <v>283.01781402059208</v>
      </c>
      <c r="AE15">
        <f>'IDT-1'!C15</f>
        <v>0</v>
      </c>
      <c r="AF15" s="24"/>
      <c r="AG15">
        <f t="shared" si="2"/>
        <v>283.01781402059208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-41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8.6191693290734825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595.97553314876654</v>
      </c>
      <c r="P16" s="36">
        <v>33.69</v>
      </c>
      <c r="Q16" s="36">
        <v>11.549999999999999</v>
      </c>
      <c r="R16" s="38">
        <v>0</v>
      </c>
      <c r="S16" s="38">
        <v>0</v>
      </c>
      <c r="T16" s="37">
        <f>SUMPRODUCT(LTA!J16:AN16,LTA!J$101:AN$101,LTA!J$104:AN$104)</f>
        <v>28.34</v>
      </c>
      <c r="U16" s="37">
        <f>SUMPRODUCT(LTA!J16:AN16,LTA!J$102:AN$102,LTA!J$104:AN$104)</f>
        <v>65.44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-335</v>
      </c>
      <c r="AA16" s="75">
        <f>STOA!I16</f>
        <v>0</v>
      </c>
      <c r="AB16" s="75">
        <f>-STOA!O16</f>
        <v>-128.4</v>
      </c>
      <c r="AC16">
        <f t="shared" si="0"/>
        <v>10.98155961497279</v>
      </c>
      <c r="AD16">
        <f t="shared" si="1"/>
        <v>281.2656428628672</v>
      </c>
      <c r="AE16">
        <f>'IDT-1'!C16</f>
        <v>0</v>
      </c>
      <c r="AF16" s="24"/>
      <c r="AG16">
        <f t="shared" si="2"/>
        <v>281.2656428628672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-42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8.6191693290734825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595.97553314876654</v>
      </c>
      <c r="P17" s="36">
        <v>33.69</v>
      </c>
      <c r="Q17" s="36">
        <v>11.549999999999999</v>
      </c>
      <c r="R17" s="38">
        <v>0</v>
      </c>
      <c r="S17" s="38">
        <v>0</v>
      </c>
      <c r="T17" s="37">
        <f>SUMPRODUCT(LTA!J17:AN17,LTA!J$101:AN$101,LTA!J$104:AN$104)</f>
        <v>28.29</v>
      </c>
      <c r="U17" s="37">
        <f>SUMPRODUCT(LTA!J17:AN17,LTA!J$102:AN$102,LTA!J$104:AN$104)</f>
        <v>64.599999999999994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-335</v>
      </c>
      <c r="AA17" s="75">
        <f>STOA!I17</f>
        <v>0</v>
      </c>
      <c r="AB17" s="75">
        <f>-STOA!O17</f>
        <v>-128.4</v>
      </c>
      <c r="AC17">
        <f t="shared" si="0"/>
        <v>10.9656124572479</v>
      </c>
      <c r="AD17">
        <f t="shared" si="1"/>
        <v>281.3915900205921</v>
      </c>
      <c r="AE17">
        <f>'IDT-1'!C17</f>
        <v>0</v>
      </c>
      <c r="AF17" s="24"/>
      <c r="AG17">
        <f t="shared" si="2"/>
        <v>281.3915900205921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-41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8.6191693290734825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595.97553314876654</v>
      </c>
      <c r="P18" s="36">
        <v>33.69</v>
      </c>
      <c r="Q18" s="36">
        <v>11.549999999999999</v>
      </c>
      <c r="R18" s="38">
        <v>0</v>
      </c>
      <c r="S18" s="38">
        <v>0</v>
      </c>
      <c r="T18" s="37">
        <f>SUMPRODUCT(LTA!J18:AN18,LTA!J$101:AN$101,LTA!J$104:AN$104)</f>
        <v>28.2</v>
      </c>
      <c r="U18" s="37">
        <f>SUMPRODUCT(LTA!J18:AN18,LTA!J$102:AN$102,LTA!J$104:AN$104)</f>
        <v>64.099999999999994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-335</v>
      </c>
      <c r="AA18" s="75">
        <f>STOA!I18</f>
        <v>0</v>
      </c>
      <c r="AB18" s="75">
        <f>-STOA!O18</f>
        <v>-128.4</v>
      </c>
      <c r="AC18">
        <f t="shared" si="0"/>
        <v>10.952185299523013</v>
      </c>
      <c r="AD18">
        <f t="shared" si="1"/>
        <v>281.81501717831708</v>
      </c>
      <c r="AE18">
        <f>'IDT-1'!C18</f>
        <v>0</v>
      </c>
      <c r="AF18" s="24"/>
      <c r="AG18">
        <f t="shared" si="2"/>
        <v>281.81501717831708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8.6191693290734825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615.00514951926073</v>
      </c>
      <c r="P19" s="36">
        <v>33.69</v>
      </c>
      <c r="Q19" s="36">
        <v>11.549999999999999</v>
      </c>
      <c r="R19" s="38">
        <v>0</v>
      </c>
      <c r="S19" s="38">
        <v>0</v>
      </c>
      <c r="T19" s="37">
        <f>SUMPRODUCT(LTA!J19:AN19,LTA!J$101:AN$101,LTA!J$104:AN$104)</f>
        <v>27.6</v>
      </c>
      <c r="U19" s="37">
        <f>SUMPRODUCT(LTA!J19:AN19,LTA!J$102:AN$102,LTA!J$104:AN$104)</f>
        <v>63.78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-335</v>
      </c>
      <c r="AA19" s="75">
        <f>STOA!I19</f>
        <v>0</v>
      </c>
      <c r="AB19" s="75">
        <f>-STOA!O19</f>
        <v>-128.4</v>
      </c>
      <c r="AC19">
        <f t="shared" si="0"/>
        <v>11.31608502015739</v>
      </c>
      <c r="AD19">
        <f t="shared" si="1"/>
        <v>274.56073382817669</v>
      </c>
      <c r="AE19">
        <f>'IDT-1'!C19</f>
        <v>0</v>
      </c>
      <c r="AF19" s="24"/>
      <c r="AG19">
        <f t="shared" si="2"/>
        <v>274.56073382817669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-65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8.6191693290734825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615.00514951926073</v>
      </c>
      <c r="P20" s="36">
        <v>33.69</v>
      </c>
      <c r="Q20" s="36">
        <v>11.549999999999999</v>
      </c>
      <c r="R20" s="38">
        <v>0</v>
      </c>
      <c r="S20" s="38">
        <v>0</v>
      </c>
      <c r="T20" s="37">
        <f>SUMPRODUCT(LTA!J20:AN20,LTA!J$101:AN$101,LTA!J$104:AN$104)</f>
        <v>26.93</v>
      </c>
      <c r="U20" s="37">
        <f>SUMPRODUCT(LTA!J20:AN20,LTA!J$102:AN$102,LTA!J$104:AN$104)</f>
        <v>63.099999999999994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-330</v>
      </c>
      <c r="AA20" s="75">
        <f>STOA!I20</f>
        <v>0</v>
      </c>
      <c r="AB20" s="75">
        <f>-STOA!O20</f>
        <v>-128.4</v>
      </c>
      <c r="AC20">
        <f t="shared" si="0"/>
        <v>11.245446916083164</v>
      </c>
      <c r="AD20">
        <f t="shared" si="1"/>
        <v>280.28137193225092</v>
      </c>
      <c r="AE20">
        <f>'IDT-1'!C20</f>
        <v>0</v>
      </c>
      <c r="AF20" s="24"/>
      <c r="AG20">
        <f t="shared" si="2"/>
        <v>280.28137193225092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-63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8.6191693290734825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614.66725178040826</v>
      </c>
      <c r="P21" s="36">
        <v>33.69</v>
      </c>
      <c r="Q21" s="36">
        <v>11.549999999999999</v>
      </c>
      <c r="R21" s="38">
        <v>0</v>
      </c>
      <c r="S21" s="38">
        <v>0</v>
      </c>
      <c r="T21" s="37">
        <f>SUMPRODUCT(LTA!J21:AN21,LTA!J$101:AN$101,LTA!J$104:AN$104)</f>
        <v>25.65</v>
      </c>
      <c r="U21" s="37">
        <f>SUMPRODUCT(LTA!J21:AN21,LTA!J$102:AN$102,LTA!J$104:AN$104)</f>
        <v>62.769999999999996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-315</v>
      </c>
      <c r="AA21" s="75">
        <f>STOA!I21</f>
        <v>0</v>
      </c>
      <c r="AB21" s="75">
        <f>-STOA!O21</f>
        <v>-128.4</v>
      </c>
      <c r="AC21">
        <f t="shared" si="0"/>
        <v>11.09354605147858</v>
      </c>
      <c r="AD21">
        <f t="shared" si="1"/>
        <v>294.485375058003</v>
      </c>
      <c r="AE21">
        <f>'IDT-1'!C21</f>
        <v>0</v>
      </c>
      <c r="AF21" s="24"/>
      <c r="AG21">
        <f t="shared" si="2"/>
        <v>294.485375058003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-62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8.6191693290734825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614.66725178040826</v>
      </c>
      <c r="P22" s="36">
        <v>33.69</v>
      </c>
      <c r="Q22" s="36">
        <v>11.549999999999999</v>
      </c>
      <c r="R22" s="38">
        <v>0</v>
      </c>
      <c r="S22" s="38">
        <v>0</v>
      </c>
      <c r="T22" s="37">
        <f>SUMPRODUCT(LTA!J22:AN22,LTA!J$101:AN$101,LTA!J$104:AN$104)</f>
        <v>24.72</v>
      </c>
      <c r="U22" s="37">
        <f>SUMPRODUCT(LTA!J22:AN22,LTA!J$102:AN$102,LTA!J$104:AN$104)</f>
        <v>62.699999999999996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-300</v>
      </c>
      <c r="AA22" s="75">
        <f>STOA!I22</f>
        <v>0</v>
      </c>
      <c r="AB22" s="75">
        <f>-STOA!O22</f>
        <v>-128.4</v>
      </c>
      <c r="AC22">
        <f t="shared" si="0"/>
        <v>10.958078685605244</v>
      </c>
      <c r="AD22">
        <f t="shared" si="1"/>
        <v>308.62084242387647</v>
      </c>
      <c r="AE22">
        <f>'IDT-1'!C22</f>
        <v>0</v>
      </c>
      <c r="AF22" s="24"/>
      <c r="AG22">
        <f t="shared" si="2"/>
        <v>308.62084242387647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-62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8.6191693290734825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47.16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624.93513394110778</v>
      </c>
      <c r="P23" s="36">
        <v>33.69</v>
      </c>
      <c r="Q23" s="36">
        <v>11.551855719794347</v>
      </c>
      <c r="R23" s="38">
        <v>0</v>
      </c>
      <c r="S23" s="38">
        <v>0</v>
      </c>
      <c r="T23" s="37">
        <f>SUMPRODUCT(LTA!J23:AN23,LTA!J$101:AN$101,LTA!J$104:AN$104)</f>
        <v>23.84</v>
      </c>
      <c r="U23" s="37">
        <f>SUMPRODUCT(LTA!J23:AN23,LTA!J$102:AN$102,LTA!J$104:AN$104)</f>
        <v>62.51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-306</v>
      </c>
      <c r="AA23" s="75">
        <f>STOA!I23</f>
        <v>0</v>
      </c>
      <c r="AB23" s="75">
        <f>-STOA!O23</f>
        <v>-128.4</v>
      </c>
      <c r="AC23">
        <f t="shared" si="0"/>
        <v>10.857197329303613</v>
      </c>
      <c r="AD23">
        <f t="shared" si="1"/>
        <v>336.88146166067213</v>
      </c>
      <c r="AE23">
        <f>'IDT-1'!C23</f>
        <v>0</v>
      </c>
      <c r="AF23" s="24"/>
      <c r="AG23">
        <f t="shared" si="2"/>
        <v>336.88146166067213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8.6191693290734825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47.16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630.21372167656091</v>
      </c>
      <c r="P24" s="36">
        <v>33.69</v>
      </c>
      <c r="Q24" s="36">
        <v>11.55</v>
      </c>
      <c r="R24" s="38">
        <v>0</v>
      </c>
      <c r="S24" s="38">
        <v>0</v>
      </c>
      <c r="T24" s="37">
        <f>SUMPRODUCT(LTA!J24:AN24,LTA!J$101:AN$101,LTA!J$104:AN$104)</f>
        <v>22.89</v>
      </c>
      <c r="U24" s="37">
        <f>SUMPRODUCT(LTA!J24:AN24,LTA!J$102:AN$102,LTA!J$104:AN$104)</f>
        <v>62.26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-276</v>
      </c>
      <c r="AA24" s="75">
        <f>STOA!I24</f>
        <v>0</v>
      </c>
      <c r="AB24" s="75">
        <f>-STOA!O24</f>
        <v>-128.4</v>
      </c>
      <c r="AC24">
        <f t="shared" si="0"/>
        <v>10.654249461938253</v>
      </c>
      <c r="AD24">
        <f t="shared" si="1"/>
        <v>369.16114154369615</v>
      </c>
      <c r="AE24">
        <f>'IDT-1'!C24</f>
        <v>0</v>
      </c>
      <c r="AF24" s="24"/>
      <c r="AG24">
        <f t="shared" si="2"/>
        <v>369.16114154369615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8.6191693290734825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630.44657409168178</v>
      </c>
      <c r="P25" s="36">
        <v>33.69</v>
      </c>
      <c r="Q25" s="36">
        <v>11.55</v>
      </c>
      <c r="R25" s="38">
        <v>0</v>
      </c>
      <c r="S25" s="38">
        <v>0</v>
      </c>
      <c r="T25" s="37">
        <f>SUMPRODUCT(LTA!J25:AN25,LTA!J$101:AN$101,LTA!J$104:AN$104)</f>
        <v>21.85</v>
      </c>
      <c r="U25" s="37">
        <f>SUMPRODUCT(LTA!J25:AN25,LTA!J$102:AN$102,LTA!J$104:AN$104)</f>
        <v>65.44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-236</v>
      </c>
      <c r="AA25" s="75">
        <f>STOA!I25</f>
        <v>0</v>
      </c>
      <c r="AB25" s="75">
        <f>-STOA!O25</f>
        <v>-128.4</v>
      </c>
      <c r="AC25">
        <f t="shared" si="0"/>
        <v>10.335335113229704</v>
      </c>
      <c r="AD25">
        <f t="shared" si="1"/>
        <v>411.85290830752547</v>
      </c>
      <c r="AE25">
        <f>'IDT-1'!C25</f>
        <v>0</v>
      </c>
      <c r="AF25" s="24"/>
      <c r="AG25">
        <f t="shared" si="2"/>
        <v>411.85290830752547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-38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8.6191693290734825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630.44482150066813</v>
      </c>
      <c r="P26" s="36">
        <v>33.69</v>
      </c>
      <c r="Q26" s="36">
        <v>11.55</v>
      </c>
      <c r="R26" s="38">
        <v>0</v>
      </c>
      <c r="S26" s="38">
        <v>0</v>
      </c>
      <c r="T26" s="37">
        <f>SUMPRODUCT(LTA!J26:AN26,LTA!J$101:AN$101,LTA!J$104:AN$104)</f>
        <v>21.22</v>
      </c>
      <c r="U26" s="37">
        <f>SUMPRODUCT(LTA!J26:AN26,LTA!J$102:AN$102,LTA!J$104:AN$104)</f>
        <v>64.599999999999994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-191</v>
      </c>
      <c r="AA26" s="75">
        <f>STOA!I26</f>
        <v>0</v>
      </c>
      <c r="AB26" s="75">
        <f>-STOA!O26</f>
        <v>-128.4</v>
      </c>
      <c r="AC26">
        <f t="shared" si="0"/>
        <v>9.9417702938451811</v>
      </c>
      <c r="AD26">
        <f t="shared" si="1"/>
        <v>455.77472053589639</v>
      </c>
      <c r="AE26">
        <f>'IDT-1'!C26</f>
        <v>0</v>
      </c>
      <c r="AF26" s="24"/>
      <c r="AG26">
        <f t="shared" si="2"/>
        <v>455.77472053589639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-38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8.6191693290734825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657.32940984641834</v>
      </c>
      <c r="P27" s="36">
        <v>68.040000000000006</v>
      </c>
      <c r="Q27" s="36">
        <v>22.05</v>
      </c>
      <c r="R27" s="38">
        <v>0</v>
      </c>
      <c r="S27" s="38">
        <v>0</v>
      </c>
      <c r="T27" s="37">
        <f>SUMPRODUCT(LTA!J27:AN27,LTA!J$101:AN$101,LTA!J$104:AN$104)</f>
        <v>20.22</v>
      </c>
      <c r="U27" s="37">
        <f>SUMPRODUCT(LTA!J27:AN27,LTA!J$102:AN$102,LTA!J$104:AN$104)</f>
        <v>110.89999999999999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-104</v>
      </c>
      <c r="AA27" s="75">
        <f>STOA!I27</f>
        <v>0</v>
      </c>
      <c r="AB27" s="75">
        <f>-STOA!O27</f>
        <v>-220</v>
      </c>
      <c r="AC27">
        <f t="shared" si="0"/>
        <v>11.157448339557959</v>
      </c>
      <c r="AD27">
        <f t="shared" si="1"/>
        <v>539.83187309209563</v>
      </c>
      <c r="AE27">
        <f>'IDT-1'!C27</f>
        <v>-10.584</v>
      </c>
      <c r="AF27" s="24"/>
      <c r="AG27">
        <f t="shared" si="2"/>
        <v>529.24787309209569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8.6191693290734825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737.03153995123569</v>
      </c>
      <c r="P28" s="36">
        <v>68.040000000000006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19.18</v>
      </c>
      <c r="U28" s="37">
        <f>SUMPRODUCT(LTA!J28:AN28,LTA!J$102:AN$102,LTA!J$104:AN$104)</f>
        <v>110.58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-55</v>
      </c>
      <c r="AA28" s="75">
        <f>STOA!I28</f>
        <v>0</v>
      </c>
      <c r="AB28" s="75">
        <f>-STOA!O28</f>
        <v>-220</v>
      </c>
      <c r="AC28">
        <f t="shared" si="0"/>
        <v>11.425848977093528</v>
      </c>
      <c r="AD28">
        <f t="shared" si="1"/>
        <v>663.90560255937737</v>
      </c>
      <c r="AE28">
        <f>'IDT-1'!C28</f>
        <v>-54.613999999999997</v>
      </c>
      <c r="AF28" s="24"/>
      <c r="AG28">
        <f t="shared" si="2"/>
        <v>609.29160255937734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8.6191693290734825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49.998046951290966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749.2901482992711</v>
      </c>
      <c r="P29" s="36">
        <v>68.040000000000006</v>
      </c>
      <c r="Q29" s="36">
        <v>22.05</v>
      </c>
      <c r="R29" s="38">
        <v>0.1426923076923077</v>
      </c>
      <c r="S29" s="38">
        <v>0</v>
      </c>
      <c r="T29" s="37">
        <f>SUMPRODUCT(LTA!J29:AN29,LTA!J$101:AN$101,LTA!J$104:AN$104)</f>
        <v>18.510000000000002</v>
      </c>
      <c r="U29" s="37">
        <f>SUMPRODUCT(LTA!J29:AN29,LTA!J$102:AN$102,LTA!J$104:AN$104)</f>
        <v>112.58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11.159632375796271</v>
      </c>
      <c r="AD29">
        <f t="shared" si="1"/>
        <v>732.90292451153141</v>
      </c>
      <c r="AE29">
        <f>'IDT-1'!C29</f>
        <v>-70</v>
      </c>
      <c r="AF29" s="24"/>
      <c r="AG29">
        <f t="shared" si="2"/>
        <v>662.90292451153141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8.6191693290734825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49.998046951290966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785.40492503260498</v>
      </c>
      <c r="P30" s="36">
        <v>68.040000000000006</v>
      </c>
      <c r="Q30" s="36">
        <v>22.05</v>
      </c>
      <c r="R30" s="38">
        <v>1.2</v>
      </c>
      <c r="S30" s="38">
        <v>0</v>
      </c>
      <c r="T30" s="37">
        <f>SUMPRODUCT(LTA!J30:AN30,LTA!J$101:AN$101,LTA!J$104:AN$104)</f>
        <v>18.16</v>
      </c>
      <c r="U30" s="37">
        <f>SUMPRODUCT(LTA!J30:AN30,LTA!J$102:AN$102,LTA!J$104:AN$104)</f>
        <v>112.24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11.516908831320993</v>
      </c>
      <c r="AD30">
        <f t="shared" si="1"/>
        <v>763.0277324816484</v>
      </c>
      <c r="AE30">
        <f>'IDT-1'!C30</f>
        <v>-35</v>
      </c>
      <c r="AF30" s="24"/>
      <c r="AG30">
        <f t="shared" si="2"/>
        <v>728.0277324816484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-77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8.6191693290734825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49.998046951290966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790.61121931420712</v>
      </c>
      <c r="P31" s="36">
        <v>68.040000000000006</v>
      </c>
      <c r="Q31" s="36">
        <v>22.05</v>
      </c>
      <c r="R31" s="38">
        <v>5.26</v>
      </c>
      <c r="S31" s="38">
        <v>0</v>
      </c>
      <c r="T31" s="37">
        <f>SUMPRODUCT(LTA!J31:AN31,LTA!J$101:AN$101,LTA!J$104:AN$104)</f>
        <v>26.310000000000002</v>
      </c>
      <c r="U31" s="37">
        <f>SUMPRODUCT(LTA!J31:AN31,LTA!J$102:AN$102,LTA!J$104:AN$104)</f>
        <v>111.89999999999999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11.770474753710012</v>
      </c>
      <c r="AD31">
        <f t="shared" si="1"/>
        <v>766.85046084086161</v>
      </c>
      <c r="AE31">
        <f>'IDT-1'!C31</f>
        <v>0</v>
      </c>
      <c r="AF31" s="24"/>
      <c r="AG31">
        <f t="shared" si="2"/>
        <v>766.85046084086161</v>
      </c>
      <c r="AI31" s="34">
        <f>PXIL!I31</f>
        <v>0</v>
      </c>
      <c r="AJ31" s="34">
        <f>PXIL!O31</f>
        <v>-10</v>
      </c>
      <c r="AK31" s="34">
        <f>RTM_IEX!I31</f>
        <v>0</v>
      </c>
      <c r="AL31" s="34">
        <f>RTM_IEX!O31</f>
        <v>-80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8.6191693290734825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49.998046951290966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789.01688112620718</v>
      </c>
      <c r="P32" s="36">
        <v>68.040000000000006</v>
      </c>
      <c r="Q32" s="36">
        <v>22.05</v>
      </c>
      <c r="R32" s="38">
        <v>11.190000000000001</v>
      </c>
      <c r="S32" s="38">
        <v>0</v>
      </c>
      <c r="T32" s="37">
        <f>SUMPRODUCT(LTA!J32:AN32,LTA!J$101:AN$101,LTA!J$104:AN$104)</f>
        <v>27.3</v>
      </c>
      <c r="U32" s="37">
        <f>SUMPRODUCT(LTA!J32:AN32,LTA!J$102:AN$102,LTA!J$104:AN$104)</f>
        <v>111.39999999999999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11.522990950284584</v>
      </c>
      <c r="AD32">
        <f t="shared" si="1"/>
        <v>805.92360645628696</v>
      </c>
      <c r="AE32">
        <f>'IDT-1'!C32</f>
        <v>0</v>
      </c>
      <c r="AF32" s="24"/>
      <c r="AG32">
        <f t="shared" si="2"/>
        <v>805.92360645628696</v>
      </c>
      <c r="AI32" s="34">
        <f>PXIL!I32</f>
        <v>0</v>
      </c>
      <c r="AJ32" s="34">
        <f>PXIL!O32</f>
        <v>-10</v>
      </c>
      <c r="AK32" s="34">
        <f>RTM_IEX!I32</f>
        <v>0</v>
      </c>
      <c r="AL32" s="34">
        <f>RTM_IEX!O32</f>
        <v>-46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8.6191693290734825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49.998046951290966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785.54549134317551</v>
      </c>
      <c r="P33" s="36">
        <v>68.040000000000006</v>
      </c>
      <c r="Q33" s="36">
        <v>22.05</v>
      </c>
      <c r="R33" s="38">
        <v>20.89</v>
      </c>
      <c r="S33" s="38">
        <v>0</v>
      </c>
      <c r="T33" s="37">
        <f>SUMPRODUCT(LTA!J33:AN33,LTA!J$101:AN$101,LTA!J$104:AN$104)</f>
        <v>31.92</v>
      </c>
      <c r="U33" s="37">
        <f>SUMPRODUCT(LTA!J33:AN33,LTA!J$102:AN$102,LTA!J$104:AN$104)</f>
        <v>110.89999999999999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11.609919276107117</v>
      </c>
      <c r="AD33">
        <f t="shared" si="1"/>
        <v>816.18528834743279</v>
      </c>
      <c r="AE33">
        <f>'IDT-1'!C33</f>
        <v>0</v>
      </c>
      <c r="AF33" s="24"/>
      <c r="AG33">
        <f t="shared" si="2"/>
        <v>816.18528834743279</v>
      </c>
      <c r="AI33" s="34">
        <f>PXIL!I33</f>
        <v>0</v>
      </c>
      <c r="AJ33" s="34">
        <f>PXIL!O33</f>
        <v>-10</v>
      </c>
      <c r="AK33" s="34">
        <f>RTM_IEX!I33</f>
        <v>0</v>
      </c>
      <c r="AL33" s="34">
        <f>RTM_IEX!O33</f>
        <v>-46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8.6191693290734825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49.998046951290966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785.95036075078417</v>
      </c>
      <c r="P34" s="36">
        <v>68.040000000000006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45.1</v>
      </c>
      <c r="U34" s="37">
        <f>SUMPRODUCT(LTA!J34:AN34,LTA!J$102:AN$102,LTA!J$104:AN$104)</f>
        <v>110.58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11.817615125480364</v>
      </c>
      <c r="AD34">
        <f t="shared" si="1"/>
        <v>828.65246190566813</v>
      </c>
      <c r="AE34">
        <f>'IDT-1'!C34</f>
        <v>0</v>
      </c>
      <c r="AF34" s="24"/>
      <c r="AG34">
        <f t="shared" si="2"/>
        <v>828.65246190566813</v>
      </c>
      <c r="AI34" s="34">
        <f>PXIL!I34</f>
        <v>0</v>
      </c>
      <c r="AJ34" s="34">
        <f>PXIL!O34</f>
        <v>-10</v>
      </c>
      <c r="AK34" s="34">
        <f>RTM_IEX!I34</f>
        <v>0</v>
      </c>
      <c r="AL34" s="34">
        <f>RTM_IEX!O34</f>
        <v>-52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8.6191693290734825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49.998046951290966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793.02432680100299</v>
      </c>
      <c r="P35" s="36">
        <v>68.040000000000006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60.739999999999995</v>
      </c>
      <c r="U35" s="37">
        <f>SUMPRODUCT(LTA!J35:AN35,LTA!J$102:AN$102,LTA!J$104:AN$104)</f>
        <v>109.89999999999999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12.206008225699541</v>
      </c>
      <c r="AD35">
        <f t="shared" si="1"/>
        <v>826.29803485566788</v>
      </c>
      <c r="AE35">
        <f>'IDT-1'!C35</f>
        <v>0</v>
      </c>
      <c r="AF35" s="24"/>
      <c r="AG35">
        <f t="shared" si="2"/>
        <v>826.29803485566788</v>
      </c>
      <c r="AI35" s="34">
        <f>PXIL!I35</f>
        <v>0</v>
      </c>
      <c r="AJ35" s="34">
        <f>PXIL!O35</f>
        <v>-10</v>
      </c>
      <c r="AK35" s="34">
        <f>RTM_IEX!I35</f>
        <v>0</v>
      </c>
      <c r="AL35" s="34">
        <f>RTM_IEX!O35</f>
        <v>-126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8.6191693290734825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49.998046951290966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752.97206817447977</v>
      </c>
      <c r="P36" s="36">
        <v>68.040000000000006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80.490000000000009</v>
      </c>
      <c r="U36" s="37">
        <f>SUMPRODUCT(LTA!J36:AN36,LTA!J$102:AN$102,LTA!J$104:AN$104)</f>
        <v>109.57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11.837860625564296</v>
      </c>
      <c r="AD36">
        <f t="shared" si="1"/>
        <v>829.03392382927984</v>
      </c>
      <c r="AE36">
        <f>'IDT-1'!C36</f>
        <v>0</v>
      </c>
      <c r="AF36" s="24"/>
      <c r="AG36">
        <f t="shared" si="2"/>
        <v>829.03392382927984</v>
      </c>
      <c r="AI36" s="34">
        <f>PXIL!I36</f>
        <v>0</v>
      </c>
      <c r="AJ36" s="34">
        <f>PXIL!O36</f>
        <v>-10</v>
      </c>
      <c r="AK36" s="34">
        <f>RTM_IEX!I36</f>
        <v>0</v>
      </c>
      <c r="AL36" s="34">
        <f>RTM_IEX!O36</f>
        <v>-103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8.6191693290734825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49.998046951290966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742.1565063617395</v>
      </c>
      <c r="P37" s="36">
        <v>68.040000000000006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105.97999999999999</v>
      </c>
      <c r="U37" s="37">
        <f>SUMPRODUCT(LTA!J37:AN37,LTA!J$102:AN$102,LTA!J$104:AN$104)</f>
        <v>111.89999999999999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12.175534534009726</v>
      </c>
      <c r="AD37">
        <f t="shared" si="1"/>
        <v>822.70068810809414</v>
      </c>
      <c r="AE37">
        <f>'IDT-1'!C37</f>
        <v>0</v>
      </c>
      <c r="AF37" s="24"/>
      <c r="AG37">
        <f t="shared" si="2"/>
        <v>822.70068810809414</v>
      </c>
      <c r="AI37" s="34">
        <f>PXIL!I37</f>
        <v>0</v>
      </c>
      <c r="AJ37" s="34">
        <f>PXIL!O37</f>
        <v>-10</v>
      </c>
      <c r="AK37" s="34">
        <f>RTM_IEX!I37</f>
        <v>0</v>
      </c>
      <c r="AL37" s="34">
        <f>RTM_IEX!O37</f>
        <v>-126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8.6191693290734825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49.998046951290966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739.92296831934732</v>
      </c>
      <c r="P38" s="36">
        <v>68.040000000000006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129.6</v>
      </c>
      <c r="U38" s="37">
        <f>SUMPRODUCT(LTA!J38:AN38,LTA!J$102:AN$102,LTA!J$104:AN$104)</f>
        <v>111.89999999999999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12.397536603078079</v>
      </c>
      <c r="AD38">
        <f t="shared" si="1"/>
        <v>838.86514799663371</v>
      </c>
      <c r="AE38">
        <f>'IDT-1'!C38</f>
        <v>-25</v>
      </c>
      <c r="AF38" s="24"/>
      <c r="AG38">
        <f t="shared" si="2"/>
        <v>813.86514799663371</v>
      </c>
      <c r="AI38" s="34">
        <f>PXIL!I38</f>
        <v>0</v>
      </c>
      <c r="AJ38" s="34">
        <f>PXIL!O38</f>
        <v>-10</v>
      </c>
      <c r="AK38" s="34">
        <f>RTM_IEX!I38</f>
        <v>0</v>
      </c>
      <c r="AL38" s="34">
        <f>RTM_IEX!O38</f>
        <v>-131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5.8324999999999996</v>
      </c>
      <c r="E39">
        <f>GT_NG!Q39</f>
        <v>8.5503993610223628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49.998046951290966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734.17094439271534</v>
      </c>
      <c r="P39" s="36">
        <v>68.040000000000006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161.26999999999998</v>
      </c>
      <c r="U39" s="37">
        <f>SUMPRODUCT(LTA!J39:AN39,LTA!J$102:AN$102,LTA!J$104:AN$104)</f>
        <v>97.31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12.20409457171651</v>
      </c>
      <c r="AD39">
        <f t="shared" si="1"/>
        <v>884.31779613331196</v>
      </c>
      <c r="AE39">
        <f>'IDT-1'!C39</f>
        <v>-45</v>
      </c>
      <c r="AF39" s="24"/>
      <c r="AG39">
        <f t="shared" si="2"/>
        <v>839.31779613331196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-107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5.8324999999999996</v>
      </c>
      <c r="E40">
        <f>GT_NG!Q40</f>
        <v>8.5503993610223628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49.998046951290966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733.15215157383466</v>
      </c>
      <c r="P40" s="36">
        <v>68.040000000000006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181.94</v>
      </c>
      <c r="U40" s="37">
        <f>SUMPRODUCT(LTA!J40:AN40,LTA!J$102:AN$102,LTA!J$104:AN$104)</f>
        <v>97.15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12.401705342937472</v>
      </c>
      <c r="AD40">
        <f t="shared" si="1"/>
        <v>899.61139254321051</v>
      </c>
      <c r="AE40">
        <f>'IDT-1'!C40</f>
        <v>-45</v>
      </c>
      <c r="AF40" s="24"/>
      <c r="AG40">
        <f t="shared" si="2"/>
        <v>854.61139254321051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-111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5.8324999999999996</v>
      </c>
      <c r="E41">
        <f>GT_NG!Q41</f>
        <v>8.5503993610223628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49.998046951290966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727.54082178660849</v>
      </c>
      <c r="P41" s="36">
        <v>68.040000000000006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195.41</v>
      </c>
      <c r="U41" s="37">
        <f>SUMPRODUCT(LTA!J41:AN41,LTA!J$102:AN$102,LTA!J$104:AN$104)</f>
        <v>96.65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12.336450806851435</v>
      </c>
      <c r="AD41">
        <f t="shared" si="1"/>
        <v>922.03531729207043</v>
      </c>
      <c r="AE41">
        <f>'IDT-1'!C41</f>
        <v>-60</v>
      </c>
      <c r="AF41" s="24"/>
      <c r="AG41">
        <f t="shared" si="2"/>
        <v>862.03531729207043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-96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5.8324999999999996</v>
      </c>
      <c r="E42">
        <f>GT_NG!Q42</f>
        <v>8.5503993610223628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49.998046951290966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718.74522063195548</v>
      </c>
      <c r="P42" s="36">
        <v>68.040000000000006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211.28</v>
      </c>
      <c r="U42" s="37">
        <f>SUMPRODUCT(LTA!J42:AN42,LTA!J$102:AN$102,LTA!J$104:AN$104)</f>
        <v>96.15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12.349319968527904</v>
      </c>
      <c r="AD42">
        <f t="shared" si="1"/>
        <v>933.59684697574085</v>
      </c>
      <c r="AE42">
        <f>'IDT-1'!C42</f>
        <v>-55</v>
      </c>
      <c r="AF42" s="24"/>
      <c r="AG42">
        <f t="shared" si="2"/>
        <v>878.59684697574085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-91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5.8324999999999996</v>
      </c>
      <c r="E43">
        <f>GT_NG!Q43</f>
        <v>8.5503993610223628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727.51739443195549</v>
      </c>
      <c r="P43" s="36">
        <v>68.040000000000006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216.77999999999997</v>
      </c>
      <c r="U43" s="37">
        <f>SUMPRODUCT(LTA!J43:AN43,LTA!J$102:AN$102,LTA!J$104:AN$104)</f>
        <v>95.81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12.390467238109261</v>
      </c>
      <c r="AD43">
        <f t="shared" si="1"/>
        <v>946.48806881103019</v>
      </c>
      <c r="AE43">
        <f>'IDT-1'!C43</f>
        <v>-45</v>
      </c>
      <c r="AF43" s="24"/>
      <c r="AG43">
        <f t="shared" si="2"/>
        <v>901.48806881103019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-87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5.8324999999999996</v>
      </c>
      <c r="E44">
        <f>GT_NG!Q44</f>
        <v>8.5503993610223628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727.51739443195549</v>
      </c>
      <c r="P44" s="36">
        <v>68.040000000000006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230.91</v>
      </c>
      <c r="U44" s="37">
        <f>SUMPRODUCT(LTA!J44:AN44,LTA!J$102:AN$102,LTA!J$104:AN$104)</f>
        <v>95.47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12.531716711283931</v>
      </c>
      <c r="AD44">
        <f t="shared" si="1"/>
        <v>957.13681933785574</v>
      </c>
      <c r="AE44">
        <f>'IDT-1'!C44</f>
        <v>-55</v>
      </c>
      <c r="AF44" s="24"/>
      <c r="AG44">
        <f t="shared" si="2"/>
        <v>902.13681933785574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-90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5.9491499999999995</v>
      </c>
      <c r="E45">
        <f>GT_NG!Q45</f>
        <v>8.5503993610223628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44.998242256161873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718.74522063195548</v>
      </c>
      <c r="P45" s="36">
        <v>68.040000000000006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242</v>
      </c>
      <c r="U45" s="37">
        <f>SUMPRODUCT(LTA!J45:AN45,LTA!J$102:AN$102,LTA!J$104:AN$104)</f>
        <v>95.31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12.254331790992811</v>
      </c>
      <c r="AD45">
        <f t="shared" si="1"/>
        <v>994.68868045814656</v>
      </c>
      <c r="AE45">
        <f>'IDT-1'!C45</f>
        <v>-70</v>
      </c>
      <c r="AF45" s="24"/>
      <c r="AG45">
        <f t="shared" si="2"/>
        <v>924.68868045814656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5.9491499999999995</v>
      </c>
      <c r="E46">
        <f>GT_NG!Q46</f>
        <v>7.8425196850393695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33.748681692121401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645.94092169073531</v>
      </c>
      <c r="P46" s="36">
        <v>68.040000000000006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250.42999999999998</v>
      </c>
      <c r="U46" s="37">
        <f>SUMPRODUCT(LTA!J46:AN46,LTA!J$102:AN$102,LTA!J$104:AN$104)</f>
        <v>95.31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11.268527507001465</v>
      </c>
      <c r="AD46">
        <f t="shared" si="1"/>
        <v>988.78274556089445</v>
      </c>
      <c r="AE46">
        <f>'IDT-1'!C46</f>
        <v>-85</v>
      </c>
      <c r="AF46" s="24"/>
      <c r="AG46">
        <f t="shared" si="2"/>
        <v>903.78274556089445</v>
      </c>
      <c r="AI46" s="34">
        <f>PXIL!I46</f>
        <v>0</v>
      </c>
      <c r="AJ46" s="34">
        <f>PXIL!O46</f>
        <v>0</v>
      </c>
      <c r="AK46" s="34">
        <f>RTM_IEX!I46</f>
        <v>14.44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5.9491499999999995</v>
      </c>
      <c r="E47">
        <f>GT_NG!Q47</f>
        <v>7.8425196850393695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33.748681692121401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645.94092169073531</v>
      </c>
      <c r="P47" s="36">
        <v>68.040000000000006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252</v>
      </c>
      <c r="U47" s="37">
        <f>SUMPRODUCT(LTA!J47:AN47,LTA!J$102:AN$102,LTA!J$104:AN$104)</f>
        <v>95.31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11.907377393245918</v>
      </c>
      <c r="AD47">
        <f t="shared" si="1"/>
        <v>963.77389567464979</v>
      </c>
      <c r="AE47">
        <f>'IDT-1'!C47</f>
        <v>-60</v>
      </c>
      <c r="AF47" s="24"/>
      <c r="AG47">
        <f t="shared" si="2"/>
        <v>903.77389567464979</v>
      </c>
      <c r="AI47" s="34">
        <f>PXIL!I47</f>
        <v>0</v>
      </c>
      <c r="AJ47" s="34">
        <f>PXIL!O47</f>
        <v>0</v>
      </c>
      <c r="AK47" s="34">
        <f>RTM_IEX!I47</f>
        <v>38.5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5.9491499999999995</v>
      </c>
      <c r="E48">
        <f>GT_NG!Q48</f>
        <v>8.1712962962962958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44.998242256161873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624.81122941964929</v>
      </c>
      <c r="P48" s="36">
        <v>68.040000000000006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258.02</v>
      </c>
      <c r="U48" s="37">
        <f>SUMPRODUCT(LTA!J48:AN48,LTA!J$102:AN$102,LTA!J$104:AN$104)</f>
        <v>95.52000000000001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11.556078010441295</v>
      </c>
      <c r="AD48">
        <f t="shared" si="1"/>
        <v>922.30383996166597</v>
      </c>
      <c r="AE48">
        <f>'IDT-1'!C48</f>
        <v>-4</v>
      </c>
      <c r="AF48" s="24"/>
      <c r="AG48">
        <f t="shared" si="2"/>
        <v>918.30383996166597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5.9491499999999995</v>
      </c>
      <c r="E49">
        <f>GT_NG!Q49</f>
        <v>7.939814814814814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44.998381644249442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624.81122941964929</v>
      </c>
      <c r="P49" s="36">
        <v>68.040000000000006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260.44</v>
      </c>
      <c r="U49" s="37">
        <f>SUMPRODUCT(LTA!J49:AN49,LTA!J$102:AN$102,LTA!J$104:AN$104)</f>
        <v>95.89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11.577570736856787</v>
      </c>
      <c r="AD49">
        <f t="shared" si="1"/>
        <v>924.84100514185661</v>
      </c>
      <c r="AE49">
        <f>'IDT-1'!C49</f>
        <v>-9</v>
      </c>
      <c r="AF49" s="24"/>
      <c r="AG49">
        <f t="shared" si="2"/>
        <v>915.84100514185661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5.9491499999999995</v>
      </c>
      <c r="E50">
        <f>GT_NG!Q50</f>
        <v>7.939814814814814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44.998381644249442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624.81122941964929</v>
      </c>
      <c r="P50" s="36">
        <v>68.040000000000006</v>
      </c>
      <c r="Q50" s="36">
        <v>22.05</v>
      </c>
      <c r="R50" s="38">
        <v>26.3</v>
      </c>
      <c r="S50" s="38">
        <v>0</v>
      </c>
      <c r="T50" s="37">
        <f>SUMPRODUCT(LTA!J50:AN50,LTA!J$101:AN$101,LTA!J$104:AN$104)</f>
        <v>262.89999999999998</v>
      </c>
      <c r="U50" s="37">
        <f>SUMPRODUCT(LTA!J50:AN50,LTA!J$102:AN$102,LTA!J$104:AN$104)</f>
        <v>96.23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11.770513891354568</v>
      </c>
      <c r="AD50">
        <f t="shared" si="1"/>
        <v>907.44806198735887</v>
      </c>
      <c r="AE50">
        <f>'IDT-1'!C50</f>
        <v>0</v>
      </c>
      <c r="AF50" s="24"/>
      <c r="AG50">
        <f t="shared" si="2"/>
        <v>907.44806198735887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5.9491499999999995</v>
      </c>
      <c r="E51">
        <f>GT_NG!Q51</f>
        <v>7.939814814814814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629.3960906484125</v>
      </c>
      <c r="P51" s="36">
        <v>68.040000000000006</v>
      </c>
      <c r="Q51" s="36">
        <v>11.55</v>
      </c>
      <c r="R51" s="38">
        <v>26.3</v>
      </c>
      <c r="S51" s="38">
        <v>0</v>
      </c>
      <c r="T51" s="37">
        <f>SUMPRODUCT(LTA!J51:AN51,LTA!J$101:AN$101,LTA!J$104:AN$104)</f>
        <v>263.87</v>
      </c>
      <c r="U51" s="37">
        <f>SUMPRODUCT(LTA!J51:AN51,LTA!J$102:AN$102,LTA!J$104:AN$104)</f>
        <v>64.2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</v>
      </c>
      <c r="AA51" s="75">
        <f>STOA!I51</f>
        <v>0</v>
      </c>
      <c r="AB51" s="75">
        <f>-STOA!O51</f>
        <v>-220</v>
      </c>
      <c r="AC51">
        <f t="shared" si="0"/>
        <v>11.404805423829844</v>
      </c>
      <c r="AD51">
        <f t="shared" si="1"/>
        <v>902.43800012728457</v>
      </c>
      <c r="AE51">
        <f>'IDT-1'!C51</f>
        <v>0</v>
      </c>
      <c r="AF51" s="24"/>
      <c r="AG51">
        <f t="shared" si="2"/>
        <v>902.43800012728457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5.9491499999999995</v>
      </c>
      <c r="E52">
        <f>GT_NG!Q52</f>
        <v>7.939814814814814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629.3960906484125</v>
      </c>
      <c r="P52" s="36">
        <v>68.040000000000006</v>
      </c>
      <c r="Q52" s="36">
        <v>11.55</v>
      </c>
      <c r="R52" s="38">
        <v>26.3</v>
      </c>
      <c r="S52" s="38">
        <v>0</v>
      </c>
      <c r="T52" s="37">
        <f>SUMPRODUCT(LTA!J52:AN52,LTA!J$101:AN$101,LTA!J$104:AN$104)</f>
        <v>266.05</v>
      </c>
      <c r="U52" s="37">
        <f>SUMPRODUCT(LTA!J52:AN52,LTA!J$102:AN$102,LTA!J$104:AN$104)</f>
        <v>64.52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</v>
      </c>
      <c r="AA52" s="75">
        <f>STOA!I52</f>
        <v>0</v>
      </c>
      <c r="AB52" s="75">
        <f>-STOA!O52</f>
        <v>-220</v>
      </c>
      <c r="AC52">
        <f t="shared" si="0"/>
        <v>11.510517001078735</v>
      </c>
      <c r="AD52">
        <f t="shared" si="1"/>
        <v>894.83228855003574</v>
      </c>
      <c r="AE52">
        <f>'IDT-1'!C52</f>
        <v>0</v>
      </c>
      <c r="AF52" s="24"/>
      <c r="AG52">
        <f t="shared" si="2"/>
        <v>894.83228855003574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5.9491499999999995</v>
      </c>
      <c r="E53">
        <f>GT_NG!Q53</f>
        <v>7.9380214541120369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620.48854553630053</v>
      </c>
      <c r="P53" s="36">
        <v>68.040000000000006</v>
      </c>
      <c r="Q53" s="36">
        <v>11.55</v>
      </c>
      <c r="R53" s="38">
        <v>26.3</v>
      </c>
      <c r="S53" s="38">
        <v>0</v>
      </c>
      <c r="T53" s="37">
        <f>SUMPRODUCT(LTA!J53:AN53,LTA!J$101:AN$101,LTA!J$104:AN$104)</f>
        <v>266.68</v>
      </c>
      <c r="U53" s="37">
        <f>SUMPRODUCT(LTA!J53:AN53,LTA!J$102:AN$102,LTA!J$104:AN$104)</f>
        <v>64.849999999999994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-31</v>
      </c>
      <c r="AA53" s="75">
        <f>STOA!I53</f>
        <v>0</v>
      </c>
      <c r="AB53" s="75">
        <f>-STOA!O53</f>
        <v>-220</v>
      </c>
      <c r="AC53">
        <f t="shared" si="0"/>
        <v>11.613165712404873</v>
      </c>
      <c r="AD53">
        <f t="shared" si="1"/>
        <v>866.78030136589473</v>
      </c>
      <c r="AE53">
        <f>'IDT-1'!C53</f>
        <v>0</v>
      </c>
      <c r="AF53" s="24"/>
      <c r="AG53">
        <f t="shared" si="2"/>
        <v>866.78030136589473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5.9491499999999995</v>
      </c>
      <c r="E54">
        <f>GT_NG!Q54</f>
        <v>7.9380214541120369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620.21848973927456</v>
      </c>
      <c r="P54" s="36">
        <v>68.040000000000006</v>
      </c>
      <c r="Q54" s="36">
        <v>11.55</v>
      </c>
      <c r="R54" s="38">
        <v>26.3</v>
      </c>
      <c r="S54" s="38">
        <v>0</v>
      </c>
      <c r="T54" s="37">
        <f>SUMPRODUCT(LTA!J54:AN54,LTA!J$101:AN$101,LTA!J$104:AN$104)</f>
        <v>267.67</v>
      </c>
      <c r="U54" s="37">
        <f>SUMPRODUCT(LTA!J54:AN54,LTA!J$102:AN$102,LTA!J$104:AN$104)</f>
        <v>65.2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-39.869999999999997</v>
      </c>
      <c r="AA54" s="75">
        <f>STOA!I54</f>
        <v>0</v>
      </c>
      <c r="AB54" s="75">
        <f>-STOA!O54</f>
        <v>-220</v>
      </c>
      <c r="AC54">
        <f t="shared" si="0"/>
        <v>11.909071355851847</v>
      </c>
      <c r="AD54">
        <f t="shared" si="1"/>
        <v>833.68433992542191</v>
      </c>
      <c r="AE54">
        <f>'IDT-1'!C54</f>
        <v>0</v>
      </c>
      <c r="AF54" s="24"/>
      <c r="AG54">
        <f t="shared" si="2"/>
        <v>833.68433992542191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5.9491499999999995</v>
      </c>
      <c r="E55">
        <f>GT_NG!Q55</f>
        <v>7.9380214541120369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46.55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623.17049417048236</v>
      </c>
      <c r="P55" s="36">
        <v>32.729999999999997</v>
      </c>
      <c r="Q55" s="36">
        <v>11.55</v>
      </c>
      <c r="R55" s="38">
        <v>26.3</v>
      </c>
      <c r="S55" s="38">
        <v>0</v>
      </c>
      <c r="T55" s="37">
        <f>SUMPRODUCT(LTA!J55:AN55,LTA!J$101:AN$101,LTA!J$104:AN$104)</f>
        <v>264.48</v>
      </c>
      <c r="U55" s="37">
        <f>SUMPRODUCT(LTA!J55:AN55,LTA!J$102:AN$102,LTA!J$104:AN$104)</f>
        <v>63.66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-6</v>
      </c>
      <c r="AA55" s="75">
        <f>STOA!I55</f>
        <v>0</v>
      </c>
      <c r="AB55" s="75">
        <f>-STOA!O55</f>
        <v>-220</v>
      </c>
      <c r="AC55">
        <f t="shared" si="0"/>
        <v>11.497361185115089</v>
      </c>
      <c r="AD55">
        <f t="shared" si="1"/>
        <v>786.83030443947928</v>
      </c>
      <c r="AE55">
        <f>'IDT-1'!C55</f>
        <v>0</v>
      </c>
      <c r="AF55" s="24"/>
      <c r="AG55">
        <f t="shared" si="2"/>
        <v>786.83030443947928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-58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5.9491499999999995</v>
      </c>
      <c r="E56">
        <f>GT_NG!Q56</f>
        <v>7.9380214541120369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46.55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625.1525757159643</v>
      </c>
      <c r="P56" s="36">
        <v>32.729999999999997</v>
      </c>
      <c r="Q56" s="36">
        <v>11.55</v>
      </c>
      <c r="R56" s="38">
        <v>26.3</v>
      </c>
      <c r="S56" s="38">
        <v>0</v>
      </c>
      <c r="T56" s="37">
        <f>SUMPRODUCT(LTA!J56:AN56,LTA!J$101:AN$101,LTA!J$104:AN$104)</f>
        <v>264.47000000000003</v>
      </c>
      <c r="U56" s="37">
        <f>SUMPRODUCT(LTA!J56:AN56,LTA!J$102:AN$102,LTA!J$104:AN$104)</f>
        <v>63.66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-26</v>
      </c>
      <c r="AA56" s="75">
        <f>STOA!I56</f>
        <v>0</v>
      </c>
      <c r="AB56" s="75">
        <f>-STOA!O56</f>
        <v>-220</v>
      </c>
      <c r="AC56">
        <f t="shared" si="0"/>
        <v>11.657936351420249</v>
      </c>
      <c r="AD56">
        <f t="shared" si="1"/>
        <v>771.64181081865593</v>
      </c>
      <c r="AE56">
        <f>'IDT-1'!C56</f>
        <v>0</v>
      </c>
      <c r="AF56" s="24"/>
      <c r="AG56">
        <f t="shared" si="2"/>
        <v>771.64181081865593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5.9491499999999995</v>
      </c>
      <c r="E57">
        <f>GT_NG!Q57</f>
        <v>7.9380214541120369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46.55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624.9491355580227</v>
      </c>
      <c r="P57" s="36">
        <v>32.729999999999997</v>
      </c>
      <c r="Q57" s="36">
        <v>11.55</v>
      </c>
      <c r="R57" s="38">
        <v>26.3</v>
      </c>
      <c r="S57" s="38">
        <v>0</v>
      </c>
      <c r="T57" s="37">
        <f>SUMPRODUCT(LTA!J57:AN57,LTA!J$101:AN$101,LTA!J$104:AN$104)</f>
        <v>268.18</v>
      </c>
      <c r="U57" s="37">
        <f>SUMPRODUCT(LTA!J57:AN57,LTA!J$102:AN$102,LTA!J$104:AN$104)</f>
        <v>67.94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-36</v>
      </c>
      <c r="AA57" s="75">
        <f>STOA!I57</f>
        <v>0</v>
      </c>
      <c r="AB57" s="75">
        <f>-STOA!O57</f>
        <v>-220</v>
      </c>
      <c r="AC57">
        <f t="shared" si="0"/>
        <v>11.774170400442873</v>
      </c>
      <c r="AD57">
        <f t="shared" si="1"/>
        <v>773.31213661169181</v>
      </c>
      <c r="AE57">
        <f>'IDT-1'!C57</f>
        <v>0</v>
      </c>
      <c r="AF57" s="24"/>
      <c r="AG57">
        <f t="shared" si="2"/>
        <v>773.31213661169181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-51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5.9491499999999995</v>
      </c>
      <c r="E58">
        <f>GT_NG!Q58</f>
        <v>7.9380214541120369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46.55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625.11824979470202</v>
      </c>
      <c r="P58" s="36">
        <v>32.729999999999997</v>
      </c>
      <c r="Q58" s="36">
        <v>11.55</v>
      </c>
      <c r="R58" s="38">
        <v>26.3</v>
      </c>
      <c r="S58" s="38">
        <v>0</v>
      </c>
      <c r="T58" s="37">
        <f>SUMPRODUCT(LTA!J58:AN58,LTA!J$101:AN$101,LTA!J$104:AN$104)</f>
        <v>268.24</v>
      </c>
      <c r="U58" s="37">
        <f>SUMPRODUCT(LTA!J58:AN58,LTA!J$102:AN$102,LTA!J$104:AN$104)</f>
        <v>68.28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-46</v>
      </c>
      <c r="AA58" s="75">
        <f>STOA!I58</f>
        <v>0</v>
      </c>
      <c r="AB58" s="75">
        <f>-STOA!O58</f>
        <v>-220</v>
      </c>
      <c r="AC58">
        <f t="shared" si="0"/>
        <v>11.84672022183009</v>
      </c>
      <c r="AD58">
        <f t="shared" si="1"/>
        <v>765.80870102698373</v>
      </c>
      <c r="AE58">
        <f>'IDT-1'!C58</f>
        <v>0</v>
      </c>
      <c r="AF58" s="24"/>
      <c r="AG58">
        <f t="shared" si="2"/>
        <v>765.80870102698373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-49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5.9491499999999995</v>
      </c>
      <c r="E59">
        <f>GT_NG!Q59</f>
        <v>7.9380214541120369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47.767797907158993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625.11852529863995</v>
      </c>
      <c r="P59" s="36">
        <v>32.729999999999997</v>
      </c>
      <c r="Q59" s="36">
        <v>11.55</v>
      </c>
      <c r="R59" s="38">
        <v>26.3</v>
      </c>
      <c r="S59" s="38">
        <v>0</v>
      </c>
      <c r="T59" s="37">
        <f>SUMPRODUCT(LTA!J59:AN59,LTA!J$101:AN$101,LTA!J$104:AN$104)</f>
        <v>266.39999999999998</v>
      </c>
      <c r="U59" s="37">
        <f>SUMPRODUCT(LTA!J59:AN59,LTA!J$102:AN$102,LTA!J$104:AN$104)</f>
        <v>68.44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-46</v>
      </c>
      <c r="AA59" s="75">
        <f>STOA!I59</f>
        <v>0</v>
      </c>
      <c r="AB59" s="75">
        <f>-STOA!O59</f>
        <v>-220</v>
      </c>
      <c r="AC59">
        <f t="shared" si="0"/>
        <v>11.893666984832642</v>
      </c>
      <c r="AD59">
        <f t="shared" si="1"/>
        <v>759.29982767507818</v>
      </c>
      <c r="AE59">
        <f>'IDT-1'!C59</f>
        <v>0</v>
      </c>
      <c r="AF59" s="24"/>
      <c r="AG59">
        <f t="shared" si="2"/>
        <v>759.29982767507818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-55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5.9491499999999995</v>
      </c>
      <c r="E60">
        <f>GT_NG!Q60</f>
        <v>7.9380214541120369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47.767797907158993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623.14500280912159</v>
      </c>
      <c r="P60" s="36">
        <v>32.729999999999997</v>
      </c>
      <c r="Q60" s="36">
        <v>11.55</v>
      </c>
      <c r="R60" s="38">
        <v>26.3</v>
      </c>
      <c r="S60" s="38">
        <v>0</v>
      </c>
      <c r="T60" s="37">
        <f>SUMPRODUCT(LTA!J60:AN60,LTA!J$101:AN$101,LTA!J$104:AN$104)</f>
        <v>263.56</v>
      </c>
      <c r="U60" s="37">
        <f>SUMPRODUCT(LTA!J60:AN60,LTA!J$102:AN$102,LTA!J$104:AN$104)</f>
        <v>68.599999999999994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-41</v>
      </c>
      <c r="AA60" s="75">
        <f>STOA!I60</f>
        <v>0</v>
      </c>
      <c r="AB60" s="75">
        <f>-STOA!O60</f>
        <v>-220</v>
      </c>
      <c r="AC60">
        <f t="shared" si="0"/>
        <v>11.829163922746021</v>
      </c>
      <c r="AD60">
        <f t="shared" si="1"/>
        <v>757.71080824764647</v>
      </c>
      <c r="AE60">
        <f>'IDT-1'!C60</f>
        <v>0</v>
      </c>
      <c r="AF60" s="24"/>
      <c r="AG60">
        <f t="shared" si="2"/>
        <v>757.71080824764647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5.9491499999999995</v>
      </c>
      <c r="E61">
        <f>GT_NG!Q61</f>
        <v>7.9380214541120369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47.767797907158993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620.37798853935453</v>
      </c>
      <c r="P61" s="36">
        <v>32.729999999999997</v>
      </c>
      <c r="Q61" s="36">
        <v>11.55</v>
      </c>
      <c r="R61" s="38">
        <v>26.3</v>
      </c>
      <c r="S61" s="38">
        <v>0</v>
      </c>
      <c r="T61" s="37">
        <f>SUMPRODUCT(LTA!J61:AN61,LTA!J$101:AN$101,LTA!J$104:AN$104)</f>
        <v>258.77999999999997</v>
      </c>
      <c r="U61" s="37">
        <f>SUMPRODUCT(LTA!J61:AN61,LTA!J$102:AN$102,LTA!J$104:AN$104)</f>
        <v>68.78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-51</v>
      </c>
      <c r="AA61" s="75">
        <f>STOA!I61</f>
        <v>0</v>
      </c>
      <c r="AB61" s="75">
        <f>-STOA!O61</f>
        <v>-220</v>
      </c>
      <c r="AC61">
        <f t="shared" si="0"/>
        <v>11.835050264679088</v>
      </c>
      <c r="AD61">
        <f t="shared" si="1"/>
        <v>742.33790763594641</v>
      </c>
      <c r="AE61">
        <f>'IDT-1'!C61</f>
        <v>0</v>
      </c>
      <c r="AF61" s="24"/>
      <c r="AG61">
        <f t="shared" si="2"/>
        <v>742.33790763594641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5.9491499999999995</v>
      </c>
      <c r="E62">
        <f>GT_NG!Q62</f>
        <v>7.9380214541120369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47.767797907158993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620.37798853935453</v>
      </c>
      <c r="P62" s="36">
        <v>32.729999999999997</v>
      </c>
      <c r="Q62" s="36">
        <v>11.55</v>
      </c>
      <c r="R62" s="38">
        <v>26.3</v>
      </c>
      <c r="S62" s="38">
        <v>0</v>
      </c>
      <c r="T62" s="37">
        <f>SUMPRODUCT(LTA!J62:AN62,LTA!J$101:AN$101,LTA!J$104:AN$104)</f>
        <v>250.79</v>
      </c>
      <c r="U62" s="37">
        <f>SUMPRODUCT(LTA!J62:AN62,LTA!J$102:AN$102,LTA!J$104:AN$104)</f>
        <v>68.94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-56</v>
      </c>
      <c r="AA62" s="75">
        <f>STOA!I62</f>
        <v>0</v>
      </c>
      <c r="AB62" s="75">
        <f>-STOA!O62</f>
        <v>-220</v>
      </c>
      <c r="AC62">
        <f t="shared" si="0"/>
        <v>11.769278264679087</v>
      </c>
      <c r="AD62">
        <f t="shared" si="1"/>
        <v>734.57367963594629</v>
      </c>
      <c r="AE62">
        <f>'IDT-1'!C62</f>
        <v>0</v>
      </c>
      <c r="AF62" s="24"/>
      <c r="AG62">
        <f t="shared" si="2"/>
        <v>734.57367963594629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5.9491499999999995</v>
      </c>
      <c r="E63">
        <f>GT_NG!Q63</f>
        <v>7.9380214541120369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47.767797907158993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620.37798853935453</v>
      </c>
      <c r="P63" s="36">
        <v>32.729999999999997</v>
      </c>
      <c r="Q63" s="36">
        <v>11.55</v>
      </c>
      <c r="R63" s="38">
        <v>26.3</v>
      </c>
      <c r="S63" s="38">
        <v>0</v>
      </c>
      <c r="T63" s="37">
        <f>SUMPRODUCT(LTA!J63:AN63,LTA!J$101:AN$101,LTA!J$104:AN$104)</f>
        <v>241.25</v>
      </c>
      <c r="U63" s="37">
        <f>SUMPRODUCT(LTA!J63:AN63,LTA!J$102:AN$102,LTA!J$104:AN$104)</f>
        <v>69.28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-41</v>
      </c>
      <c r="AA63" s="75">
        <f>STOA!I63</f>
        <v>0</v>
      </c>
      <c r="AB63" s="75">
        <f>-STOA!O63</f>
        <v>-220</v>
      </c>
      <c r="AC63">
        <f t="shared" si="0"/>
        <v>11.658113633779534</v>
      </c>
      <c r="AD63">
        <f t="shared" si="1"/>
        <v>729.48484426684604</v>
      </c>
      <c r="AE63">
        <f>'IDT-1'!C63</f>
        <v>0</v>
      </c>
      <c r="AF63" s="24"/>
      <c r="AG63">
        <f t="shared" si="2"/>
        <v>729.48484426684604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-61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5.9491499999999995</v>
      </c>
      <c r="E64">
        <f>GT_NG!Q64</f>
        <v>7.9380214541120369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47.767797907158993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620.37798853935453</v>
      </c>
      <c r="P64" s="36">
        <v>68.040000000000006</v>
      </c>
      <c r="Q64" s="36">
        <v>11.55</v>
      </c>
      <c r="R64" s="38">
        <v>26.3</v>
      </c>
      <c r="S64" s="38">
        <v>0</v>
      </c>
      <c r="T64" s="37">
        <f>SUMPRODUCT(LTA!J64:AN64,LTA!J$101:AN$101,LTA!J$104:AN$104)</f>
        <v>231.54999999999998</v>
      </c>
      <c r="U64" s="37">
        <f>SUMPRODUCT(LTA!J64:AN64,LTA!J$102:AN$102,LTA!J$104:AN$104)</f>
        <v>69.78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-79.11</v>
      </c>
      <c r="AA64" s="75">
        <f>STOA!I64</f>
        <v>0</v>
      </c>
      <c r="AB64" s="75">
        <f>-STOA!O64</f>
        <v>-220</v>
      </c>
      <c r="AC64">
        <f t="shared" si="0"/>
        <v>12.166388823775499</v>
      </c>
      <c r="AD64">
        <f t="shared" si="1"/>
        <v>720.97656907684996</v>
      </c>
      <c r="AE64">
        <f>'IDT-1'!C64</f>
        <v>0</v>
      </c>
      <c r="AF64" s="24"/>
      <c r="AG64">
        <f t="shared" si="2"/>
        <v>720.97656907684996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-57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5.9491499999999995</v>
      </c>
      <c r="E65">
        <f>GT_NG!Q65</f>
        <v>7.9380214541120369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47.767797907158993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620.16318189816445</v>
      </c>
      <c r="P65" s="36">
        <v>68.040000000000006</v>
      </c>
      <c r="Q65" s="36">
        <v>11.55</v>
      </c>
      <c r="R65" s="38">
        <v>26.3</v>
      </c>
      <c r="S65" s="38">
        <v>0</v>
      </c>
      <c r="T65" s="37">
        <f>SUMPRODUCT(LTA!J65:AN65,LTA!J$101:AN$101,LTA!J$104:AN$104)</f>
        <v>215.82</v>
      </c>
      <c r="U65" s="37">
        <f>SUMPRODUCT(LTA!J65:AN65,LTA!J$102:AN$102,LTA!J$104:AN$104)</f>
        <v>69.959999999999994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-80.36</v>
      </c>
      <c r="AA65" s="75">
        <f>STOA!I65</f>
        <v>0</v>
      </c>
      <c r="AB65" s="75">
        <f>-STOA!O65</f>
        <v>-220</v>
      </c>
      <c r="AC65">
        <f t="shared" si="0"/>
        <v>12.154678445569173</v>
      </c>
      <c r="AD65">
        <f t="shared" si="1"/>
        <v>690.97347281386624</v>
      </c>
      <c r="AE65">
        <f>'IDT-1'!C65</f>
        <v>0</v>
      </c>
      <c r="AF65" s="24"/>
      <c r="AG65">
        <f t="shared" si="2"/>
        <v>690.97347281386624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5.9491499999999995</v>
      </c>
      <c r="E66">
        <f>GT_NG!Q66</f>
        <v>7.9380214541120369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47.767797907158993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620.28151018965661</v>
      </c>
      <c r="P66" s="36">
        <v>68.040000000000006</v>
      </c>
      <c r="Q66" s="36">
        <v>11.55</v>
      </c>
      <c r="R66" s="38">
        <v>26.3</v>
      </c>
      <c r="S66" s="38">
        <v>0</v>
      </c>
      <c r="T66" s="37">
        <f>SUMPRODUCT(LTA!J66:AN66,LTA!J$101:AN$101,LTA!J$104:AN$104)</f>
        <v>200.89999999999998</v>
      </c>
      <c r="U66" s="37">
        <f>SUMPRODUCT(LTA!J66:AN66,LTA!J$102:AN$102,LTA!J$104:AN$104)</f>
        <v>70.58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-66</v>
      </c>
      <c r="AA66" s="75">
        <f>STOA!I66</f>
        <v>0</v>
      </c>
      <c r="AB66" s="75">
        <f>-STOA!O66</f>
        <v>-220</v>
      </c>
      <c r="AC66">
        <f t="shared" si="0"/>
        <v>11.956262366912744</v>
      </c>
      <c r="AD66">
        <f t="shared" si="1"/>
        <v>686.3502171840147</v>
      </c>
      <c r="AE66">
        <f>'IDT-1'!C66</f>
        <v>0</v>
      </c>
      <c r="AF66" s="24"/>
      <c r="AG66">
        <f t="shared" si="2"/>
        <v>686.3502171840147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5.9491499999999995</v>
      </c>
      <c r="E67">
        <f>GT_NG!Q67</f>
        <v>7.9380214541120369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620.28142200589502</v>
      </c>
      <c r="P67" s="36">
        <v>68.040000000000006</v>
      </c>
      <c r="Q67" s="36">
        <v>11.55</v>
      </c>
      <c r="R67" s="38">
        <v>26.3</v>
      </c>
      <c r="S67" s="38">
        <v>0</v>
      </c>
      <c r="T67" s="37">
        <f>SUMPRODUCT(LTA!J67:AN67,LTA!J$101:AN$101,LTA!J$104:AN$104)</f>
        <v>174.16</v>
      </c>
      <c r="U67" s="37">
        <f>SUMPRODUCT(LTA!J67:AN67,LTA!J$102:AN$102,LTA!J$104:AN$104)</f>
        <v>64.599999999999994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-56</v>
      </c>
      <c r="AA67" s="75">
        <f>STOA!I67</f>
        <v>0</v>
      </c>
      <c r="AB67" s="75">
        <f>-STOA!O67</f>
        <v>-220</v>
      </c>
      <c r="AC67">
        <f t="shared" si="0"/>
        <v>11.484818653801451</v>
      </c>
      <c r="AD67">
        <f t="shared" si="1"/>
        <v>674.88377480620545</v>
      </c>
      <c r="AE67">
        <f>'IDT-1'!C67</f>
        <v>0</v>
      </c>
      <c r="AF67" s="24"/>
      <c r="AG67">
        <f t="shared" si="2"/>
        <v>674.88377480620545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-63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5.9491499999999995</v>
      </c>
      <c r="E68">
        <f>GT_NG!Q68</f>
        <v>7.9380214541120369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623.77748357463781</v>
      </c>
      <c r="P68" s="36">
        <v>68.040000000000006</v>
      </c>
      <c r="Q68" s="36">
        <v>11.55</v>
      </c>
      <c r="R68" s="38">
        <v>26.3</v>
      </c>
      <c r="S68" s="38">
        <v>0</v>
      </c>
      <c r="T68" s="37">
        <f>SUMPRODUCT(LTA!J68:AN68,LTA!J$101:AN$101,LTA!J$104:AN$104)</f>
        <v>155.80000000000001</v>
      </c>
      <c r="U68" s="37">
        <f>SUMPRODUCT(LTA!J68:AN68,LTA!J$102:AN$102,LTA!J$104:AN$104)</f>
        <v>64.599999999999994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11.224423047380665</v>
      </c>
      <c r="AD68">
        <f t="shared" ref="AD68:AD98" si="4">SUM(B68:AB68,AI68:AT68)-AC68</f>
        <v>676.28023198136896</v>
      </c>
      <c r="AE68">
        <f>'IDT-1'!C68</f>
        <v>0</v>
      </c>
      <c r="AF68" s="24"/>
      <c r="AG68">
        <f t="shared" ref="AG68:AG98" si="5">SUM(AD68:AF68)</f>
        <v>676.28023198136896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-67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5.9491499999999995</v>
      </c>
      <c r="E69">
        <f>GT_NG!Q69</f>
        <v>7.9380214541120369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628.72391291151041</v>
      </c>
      <c r="P69" s="36">
        <v>68.040000000000006</v>
      </c>
      <c r="Q69" s="36">
        <v>11.55</v>
      </c>
      <c r="R69" s="38">
        <v>22.39</v>
      </c>
      <c r="S69" s="38">
        <v>0</v>
      </c>
      <c r="T69" s="37">
        <f>SUMPRODUCT(LTA!J69:AN69,LTA!J$101:AN$101,LTA!J$104:AN$104)</f>
        <v>138.65</v>
      </c>
      <c r="U69" s="37">
        <f>SUMPRODUCT(LTA!J69:AN69,LTA!J$102:AN$102,LTA!J$104:AN$104)</f>
        <v>64.599999999999994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-11</v>
      </c>
      <c r="AA69" s="75">
        <f>STOA!I69</f>
        <v>0</v>
      </c>
      <c r="AB69" s="75">
        <f>-STOA!O69</f>
        <v>-220</v>
      </c>
      <c r="AC69">
        <f t="shared" si="3"/>
        <v>10.733280429365054</v>
      </c>
      <c r="AD69">
        <f t="shared" si="4"/>
        <v>702.65780393625721</v>
      </c>
      <c r="AE69">
        <f>'IDT-1'!C69</f>
        <v>0</v>
      </c>
      <c r="AF69" s="24"/>
      <c r="AG69">
        <f t="shared" si="5"/>
        <v>702.65780393625721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5.9491499999999995</v>
      </c>
      <c r="E70">
        <f>GT_NG!Q70</f>
        <v>7.9380214541120369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46.55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641.81987211170394</v>
      </c>
      <c r="P70" s="36">
        <v>68.040000000000006</v>
      </c>
      <c r="Q70" s="36">
        <v>22.05</v>
      </c>
      <c r="R70" s="38">
        <v>19.517343133251668</v>
      </c>
      <c r="S70" s="38">
        <v>0</v>
      </c>
      <c r="T70" s="37">
        <f>SUMPRODUCT(LTA!J70:AN70,LTA!J$101:AN$101,LTA!J$104:AN$104)</f>
        <v>121.6</v>
      </c>
      <c r="U70" s="37">
        <f>SUMPRODUCT(LTA!J70:AN70,LTA!J$102:AN$102,LTA!J$104:AN$104)</f>
        <v>96.97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</v>
      </c>
      <c r="AA70" s="75">
        <f>STOA!I70</f>
        <v>0</v>
      </c>
      <c r="AB70" s="75">
        <f>-STOA!O70</f>
        <v>-220</v>
      </c>
      <c r="AC70">
        <f t="shared" si="3"/>
        <v>11.239351954363332</v>
      </c>
      <c r="AD70">
        <f t="shared" si="4"/>
        <v>714.19503474470423</v>
      </c>
      <c r="AE70">
        <f>'IDT-1'!C70</f>
        <v>0</v>
      </c>
      <c r="AF70" s="24"/>
      <c r="AG70">
        <f t="shared" si="5"/>
        <v>714.19503474470423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-71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5.9491499999999995</v>
      </c>
      <c r="E71">
        <f>GT_NG!Q71</f>
        <v>7.9380214541120369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648.92946672624396</v>
      </c>
      <c r="P71" s="36">
        <v>68.040000000000006</v>
      </c>
      <c r="Q71" s="36">
        <v>22.05</v>
      </c>
      <c r="R71" s="38">
        <v>13.19</v>
      </c>
      <c r="S71" s="38">
        <v>0</v>
      </c>
      <c r="T71" s="37">
        <f>SUMPRODUCT(LTA!J71:AN71,LTA!J$101:AN$101,LTA!J$104:AN$104)</f>
        <v>98.75</v>
      </c>
      <c r="U71" s="37">
        <f>SUMPRODUCT(LTA!J71:AN71,LTA!J$102:AN$102,LTA!J$104:AN$104)</f>
        <v>111.39999999999999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-220</v>
      </c>
      <c r="AC71">
        <f t="shared" si="3"/>
        <v>10.738616980561702</v>
      </c>
      <c r="AD71">
        <f t="shared" si="4"/>
        <v>755.50802119979426</v>
      </c>
      <c r="AE71">
        <f>'IDT-1'!C71</f>
        <v>-22.861999999999998</v>
      </c>
      <c r="AF71" s="24"/>
      <c r="AG71">
        <f t="shared" si="5"/>
        <v>732.64602119979429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5.9491499999999995</v>
      </c>
      <c r="E72">
        <f>GT_NG!Q72</f>
        <v>7.9380214541120369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664.89395459199602</v>
      </c>
      <c r="P72" s="36">
        <v>68.040000000000006</v>
      </c>
      <c r="Q72" s="36">
        <v>22.05</v>
      </c>
      <c r="R72" s="38">
        <v>7.7700000000000005</v>
      </c>
      <c r="S72" s="38">
        <v>0</v>
      </c>
      <c r="T72" s="37">
        <f>SUMPRODUCT(LTA!J72:AN72,LTA!J$101:AN$101,LTA!J$104:AN$104)</f>
        <v>81.48</v>
      </c>
      <c r="U72" s="37">
        <f>SUMPRODUCT(LTA!J72:AN72,LTA!J$102:AN$102,LTA!J$104:AN$104)</f>
        <v>111.39999999999999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-220</v>
      </c>
      <c r="AC72">
        <f t="shared" si="3"/>
        <v>10.385632158262901</v>
      </c>
      <c r="AD72">
        <f t="shared" si="4"/>
        <v>784.13549388784509</v>
      </c>
      <c r="AE72">
        <f>'IDT-1'!C72</f>
        <v>-35.985999999999997</v>
      </c>
      <c r="AF72" s="24"/>
      <c r="AG72">
        <f t="shared" si="5"/>
        <v>748.1494938878451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5.9491499999999995</v>
      </c>
      <c r="E73">
        <f>GT_NG!Q73</f>
        <v>7.9380214541120369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709.63842932263196</v>
      </c>
      <c r="P73" s="36">
        <v>68.040000000000006</v>
      </c>
      <c r="Q73" s="36">
        <v>22.05</v>
      </c>
      <c r="R73" s="38">
        <v>3.99734219269103</v>
      </c>
      <c r="S73" s="38">
        <v>0</v>
      </c>
      <c r="T73" s="37">
        <f>SUMPRODUCT(LTA!J73:AN73,LTA!J$101:AN$101,LTA!J$104:AN$104)</f>
        <v>67.08</v>
      </c>
      <c r="U73" s="37">
        <f>SUMPRODUCT(LTA!J73:AN73,LTA!J$102:AN$102,LTA!J$104:AN$104)</f>
        <v>111.58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-220</v>
      </c>
      <c r="AC73">
        <f t="shared" si="3"/>
        <v>10.86448215216552</v>
      </c>
      <c r="AD73">
        <f t="shared" si="4"/>
        <v>780.40846081726954</v>
      </c>
      <c r="AE73">
        <f>'IDT-1'!C73</f>
        <v>-30</v>
      </c>
      <c r="AF73" s="24"/>
      <c r="AG73">
        <f t="shared" si="5"/>
        <v>750.40846081726954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-30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5.9491499999999995</v>
      </c>
      <c r="E74">
        <f>GT_NG!Q74</f>
        <v>7.9380214541120369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49.998046951290966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784.98876497044944</v>
      </c>
      <c r="P74" s="36">
        <v>68.040000000000006</v>
      </c>
      <c r="Q74" s="36">
        <v>22.05</v>
      </c>
      <c r="R74" s="38">
        <v>1.7673463268365814</v>
      </c>
      <c r="S74" s="38">
        <v>0</v>
      </c>
      <c r="T74" s="37">
        <f>SUMPRODUCT(LTA!J74:AN74,LTA!J$101:AN$101,LTA!J$104:AN$104)</f>
        <v>49.43</v>
      </c>
      <c r="U74" s="37">
        <f>SUMPRODUCT(LTA!J74:AN74,LTA!J$102:AN$102,LTA!J$104:AN$104)</f>
        <v>111.71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-220</v>
      </c>
      <c r="AC74">
        <f t="shared" si="3"/>
        <v>12.008845430091531</v>
      </c>
      <c r="AD74">
        <f t="shared" si="4"/>
        <v>764.86248427259727</v>
      </c>
      <c r="AE74">
        <f>'IDT-1'!C74</f>
        <v>0</v>
      </c>
      <c r="AF74" s="24"/>
      <c r="AG74">
        <f t="shared" si="5"/>
        <v>764.86248427259727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5.9491499999999995</v>
      </c>
      <c r="E75">
        <f>GT_NG!Q75</f>
        <v>8.0095351609058394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49.998046951290966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785.57494389081012</v>
      </c>
      <c r="P75" s="36">
        <v>68.040000000000006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44.05</v>
      </c>
      <c r="U75" s="37">
        <f>SUMPRODUCT(LTA!J75:AN75,LTA!J$102:AN$102,LTA!J$104:AN$104)</f>
        <v>111.96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11.668412976367975</v>
      </c>
      <c r="AD75">
        <f t="shared" si="4"/>
        <v>792.96326302663874</v>
      </c>
      <c r="AE75">
        <f>'IDT-1'!C75</f>
        <v>0</v>
      </c>
      <c r="AF75" s="24"/>
      <c r="AG75">
        <f t="shared" si="5"/>
        <v>792.96326302663874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-71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5.9491499999999995</v>
      </c>
      <c r="E76">
        <f>GT_NG!Q76</f>
        <v>8.0095351609058394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49.998046951290966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785.57494389081012</v>
      </c>
      <c r="P76" s="36">
        <v>68.040000000000006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39.940000000000005</v>
      </c>
      <c r="U76" s="37">
        <f>SUMPRODUCT(LTA!J76:AN76,LTA!J$102:AN$102,LTA!J$104:AN$104)</f>
        <v>112.58999999999999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11.52058476821953</v>
      </c>
      <c r="AD76">
        <f t="shared" si="4"/>
        <v>803.63109123478739</v>
      </c>
      <c r="AE76">
        <f>'IDT-1'!C76</f>
        <v>0</v>
      </c>
      <c r="AF76" s="24"/>
      <c r="AG76">
        <f t="shared" si="5"/>
        <v>803.63109123478739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-57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5.9491499999999995</v>
      </c>
      <c r="E77">
        <f>GT_NG!Q77</f>
        <v>8.0095351609058394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49.998046951290966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785.57494389081012</v>
      </c>
      <c r="P77" s="36">
        <v>68.040000000000006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41.64</v>
      </c>
      <c r="U77" s="37">
        <f>SUMPRODUCT(LTA!J77:AN77,LTA!J$102:AN$102,LTA!J$104:AN$104)</f>
        <v>112.55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11.7886634999662</v>
      </c>
      <c r="AD77">
        <f t="shared" si="4"/>
        <v>775.0230125030406</v>
      </c>
      <c r="AE77">
        <f>'IDT-1'!C77</f>
        <v>0</v>
      </c>
      <c r="AF77" s="24"/>
      <c r="AG77">
        <f t="shared" si="5"/>
        <v>775.0230125030406</v>
      </c>
      <c r="AI77" s="34">
        <f>PXIL!I77</f>
        <v>0</v>
      </c>
      <c r="AJ77" s="34">
        <f>PXIL!O77</f>
        <v>-10</v>
      </c>
      <c r="AK77" s="34">
        <f>RTM_IEX!I77</f>
        <v>0</v>
      </c>
      <c r="AL77" s="34">
        <f>RTM_IEX!O77</f>
        <v>-77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8.0092592592592595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49.998046951290966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783.64925235233477</v>
      </c>
      <c r="P78" s="36">
        <v>68.040000000000006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42.37</v>
      </c>
      <c r="U78" s="37">
        <f>SUMPRODUCT(LTA!J78:AN78,LTA!J$102:AN$102,LTA!J$104:AN$104)</f>
        <v>112.67999999999999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11.847478635268287</v>
      </c>
      <c r="AD78">
        <f t="shared" si="4"/>
        <v>765.89822992761651</v>
      </c>
      <c r="AE78">
        <f>'IDT-1'!C78</f>
        <v>0</v>
      </c>
      <c r="AF78" s="24"/>
      <c r="AG78">
        <f t="shared" si="5"/>
        <v>765.89822992761651</v>
      </c>
      <c r="AI78" s="34">
        <f>PXIL!I78</f>
        <v>0</v>
      </c>
      <c r="AJ78" s="34">
        <f>PXIL!O78</f>
        <v>-10</v>
      </c>
      <c r="AK78" s="34">
        <f>RTM_IEX!I78</f>
        <v>0</v>
      </c>
      <c r="AL78" s="34">
        <f>RTM_IEX!O78</f>
        <v>-85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8.0092592592592595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49.998046951290966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762.0670001341316</v>
      </c>
      <c r="P79" s="36">
        <v>68.040000000000006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43.21</v>
      </c>
      <c r="U79" s="37">
        <f>SUMPRODUCT(LTA!J79:AN79,LTA!J$102:AN$102,LTA!J$104:AN$104)</f>
        <v>115.3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11.652895928010937</v>
      </c>
      <c r="AD79">
        <f t="shared" si="4"/>
        <v>752.97056041667076</v>
      </c>
      <c r="AE79">
        <f>'IDT-1'!C79</f>
        <v>0</v>
      </c>
      <c r="AF79" s="24"/>
      <c r="AG79">
        <f t="shared" si="5"/>
        <v>752.97056041667076</v>
      </c>
      <c r="AI79" s="34">
        <f>PXIL!I79</f>
        <v>0</v>
      </c>
      <c r="AJ79" s="34">
        <f>PXIL!O79</f>
        <v>-10</v>
      </c>
      <c r="AK79" s="34">
        <f>RTM_IEX!I79</f>
        <v>0</v>
      </c>
      <c r="AL79" s="34">
        <f>RTM_IEX!O79</f>
        <v>-80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8.0092592592592595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49.998046951290966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745.2774526364459</v>
      </c>
      <c r="P80" s="36">
        <v>68.040000000000006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42.88</v>
      </c>
      <c r="U80" s="37">
        <f>SUMPRODUCT(LTA!J80:AN80,LTA!J$102:AN$102,LTA!J$104:AN$104)</f>
        <v>115.67999999999999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11.495341413580599</v>
      </c>
      <c r="AD80">
        <f t="shared" si="4"/>
        <v>738.38856743341546</v>
      </c>
      <c r="AE80">
        <f>'IDT-1'!C80</f>
        <v>0</v>
      </c>
      <c r="AF80" s="24"/>
      <c r="AG80">
        <f t="shared" si="5"/>
        <v>738.38856743341546</v>
      </c>
      <c r="AI80" s="34">
        <f>PXIL!I80</f>
        <v>0</v>
      </c>
      <c r="AJ80" s="34">
        <f>PXIL!O80</f>
        <v>-10</v>
      </c>
      <c r="AK80" s="34">
        <f>RTM_IEX!I80</f>
        <v>0</v>
      </c>
      <c r="AL80" s="34">
        <f>RTM_IEX!O80</f>
        <v>-78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8.0092592592592595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44.998242256161873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664.8112332071172</v>
      </c>
      <c r="P81" s="36">
        <v>68.040000000000006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41.88</v>
      </c>
      <c r="U81" s="37">
        <f>SUMPRODUCT(LTA!J81:AN81,LTA!J$102:AN$102,LTA!J$104:AN$104)</f>
        <v>116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10.280387662891588</v>
      </c>
      <c r="AD81">
        <f t="shared" si="4"/>
        <v>711.4574970596467</v>
      </c>
      <c r="AE81">
        <f>'IDT-1'!C81</f>
        <v>0</v>
      </c>
      <c r="AF81" s="24"/>
      <c r="AG81">
        <f t="shared" si="5"/>
        <v>711.4574970596467</v>
      </c>
      <c r="AI81" s="34">
        <f>PXIL!I81</f>
        <v>0</v>
      </c>
      <c r="AJ81" s="34">
        <f>PXIL!O81</f>
        <v>-10</v>
      </c>
      <c r="AK81" s="34">
        <f>RTM_IEX!I81</f>
        <v>0</v>
      </c>
      <c r="AL81" s="34">
        <f>RTM_IEX!O81</f>
        <v>-20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8.0092592592592595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44.998242256161873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664.2974227536771</v>
      </c>
      <c r="P82" s="36">
        <v>68.040000000000006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41.11</v>
      </c>
      <c r="U82" s="37">
        <f>SUMPRODUCT(LTA!J82:AN82,LTA!J$102:AN$102,LTA!J$104:AN$104)</f>
        <v>116.34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10.357171232331581</v>
      </c>
      <c r="AD82">
        <f t="shared" si="4"/>
        <v>700.43690303676669</v>
      </c>
      <c r="AE82">
        <f>'IDT-1'!C82</f>
        <v>0</v>
      </c>
      <c r="AF82" s="24"/>
      <c r="AG82">
        <f t="shared" si="5"/>
        <v>700.43690303676669</v>
      </c>
      <c r="AI82" s="34">
        <f>PXIL!I82</f>
        <v>0</v>
      </c>
      <c r="AJ82" s="34">
        <f>PXIL!O82</f>
        <v>-10</v>
      </c>
      <c r="AK82" s="34">
        <f>RTM_IEX!I82</f>
        <v>0</v>
      </c>
      <c r="AL82" s="34">
        <f>RTM_IEX!O82</f>
        <v>-30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8.0092592592592595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44.998867150974611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637.65770320716683</v>
      </c>
      <c r="P83" s="36">
        <v>68.040000000000006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47.74</v>
      </c>
      <c r="U83" s="37">
        <f>SUMPRODUCT(LTA!J83:AN83,LTA!J$102:AN$102,LTA!J$104:AN$104)</f>
        <v>119.52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9.4534026420173056</v>
      </c>
      <c r="AD83">
        <f t="shared" si="4"/>
        <v>774.51157697538326</v>
      </c>
      <c r="AE83">
        <f>'IDT-1'!C83</f>
        <v>-60</v>
      </c>
      <c r="AF83" s="24"/>
      <c r="AG83">
        <f t="shared" si="5"/>
        <v>714.51157697538326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8.0092592592592595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44.998867150974611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637.56771864689927</v>
      </c>
      <c r="P84" s="36">
        <v>68.040000000000006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47.41</v>
      </c>
      <c r="U84" s="37">
        <f>SUMPRODUCT(LTA!J84:AN84,LTA!J$102:AN$102,LTA!J$104:AN$104)</f>
        <v>119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9.4878625603355022</v>
      </c>
      <c r="AD84">
        <f t="shared" si="4"/>
        <v>768.53713249679743</v>
      </c>
      <c r="AE84">
        <f>'IDT-1'!C84</f>
        <v>-70</v>
      </c>
      <c r="AF84" s="24"/>
      <c r="AG84">
        <f t="shared" si="5"/>
        <v>698.53713249679743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-55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8.0089988751406072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44.998867150974611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634.34746728410857</v>
      </c>
      <c r="P85" s="36">
        <v>68.040000000000006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46.55</v>
      </c>
      <c r="U85" s="37">
        <f>SUMPRODUCT(LTA!J85:AN85,LTA!J$102:AN$102,LTA!J$104:AN$104)</f>
        <v>118.46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9.4066944730370192</v>
      </c>
      <c r="AD85">
        <f t="shared" si="4"/>
        <v>768.9977888371867</v>
      </c>
      <c r="AE85">
        <f>'IDT-1'!C85</f>
        <v>-90</v>
      </c>
      <c r="AF85" s="24"/>
      <c r="AG85">
        <f t="shared" si="5"/>
        <v>678.9977888371867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-50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8.0089988751406072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44.998867150974611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634.34746728410857</v>
      </c>
      <c r="P86" s="36">
        <v>68.040000000000006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45.55</v>
      </c>
      <c r="U86" s="37">
        <f>SUMPRODUCT(LTA!J86:AN86,LTA!J$102:AN$102,LTA!J$104:AN$104)</f>
        <v>118.11999999999999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-120</v>
      </c>
      <c r="AC86">
        <f t="shared" si="3"/>
        <v>9.3530826844125734</v>
      </c>
      <c r="AD86">
        <f t="shared" si="4"/>
        <v>772.71140062581105</v>
      </c>
      <c r="AE86">
        <f>'IDT-1'!C86</f>
        <v>-105</v>
      </c>
      <c r="AF86" s="24"/>
      <c r="AG86">
        <f t="shared" si="5"/>
        <v>667.71140062581105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-45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5.365899999999999</v>
      </c>
      <c r="E87">
        <f>GT_NG!Q87</f>
        <v>8.0092592592592595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44.999303540336619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634.34770347837366</v>
      </c>
      <c r="P87" s="36">
        <v>68.040000000000006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55.22</v>
      </c>
      <c r="U87" s="37">
        <f>SUMPRODUCT(LTA!J87:AN87,LTA!J$102:AN$102,LTA!J$104:AN$104)</f>
        <v>122.56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-120</v>
      </c>
      <c r="AC87">
        <f t="shared" si="3"/>
        <v>9.8394461612367596</v>
      </c>
      <c r="AD87">
        <f t="shared" si="4"/>
        <v>741.75272011673269</v>
      </c>
      <c r="AE87">
        <f>'IDT-1'!C87</f>
        <v>-103.301</v>
      </c>
      <c r="AF87" s="24"/>
      <c r="AG87">
        <f t="shared" si="5"/>
        <v>638.45172011673264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-89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5.365899999999999</v>
      </c>
      <c r="E88">
        <f>GT_NG!Q88</f>
        <v>8.0092592592592595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44.999303540336619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629.78680476712668</v>
      </c>
      <c r="P88" s="36">
        <v>68.040000000000006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54.11</v>
      </c>
      <c r="U88" s="37">
        <f>SUMPRODUCT(LTA!J88:AN88,LTA!J$102:AN$102,LTA!J$104:AN$104)</f>
        <v>121.42999999999999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-120</v>
      </c>
      <c r="AC88">
        <f t="shared" si="3"/>
        <v>9.9771552397347296</v>
      </c>
      <c r="AD88">
        <f t="shared" si="4"/>
        <v>711.8141123269877</v>
      </c>
      <c r="AE88">
        <f>'IDT-1'!C88</f>
        <v>-84.673000000000002</v>
      </c>
      <c r="AF88" s="24"/>
      <c r="AG88">
        <f t="shared" si="5"/>
        <v>627.1411123269877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-112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5.365899999999999</v>
      </c>
      <c r="E89">
        <f>GT_NG!Q89</f>
        <v>8.0092592592592595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44.998258850841559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629.57521790953047</v>
      </c>
      <c r="P89" s="36">
        <v>68.040000000000006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53.88</v>
      </c>
      <c r="U89" s="37">
        <f>SUMPRODUCT(LTA!J89:AN89,LTA!J$102:AN$102,LTA!J$104:AN$104)</f>
        <v>120.36999999999999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-15</v>
      </c>
      <c r="AA89" s="75">
        <f>STOA!I89</f>
        <v>0</v>
      </c>
      <c r="AB89" s="75">
        <f>-STOA!O89</f>
        <v>-120</v>
      </c>
      <c r="AC89">
        <f t="shared" si="3"/>
        <v>10.345735232359173</v>
      </c>
      <c r="AD89">
        <f t="shared" si="4"/>
        <v>664.94290078727204</v>
      </c>
      <c r="AE89">
        <f>'IDT-1'!C89</f>
        <v>-65.620999999999995</v>
      </c>
      <c r="AF89" s="24"/>
      <c r="AG89">
        <f t="shared" si="5"/>
        <v>599.32190078727206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5.365899999999999</v>
      </c>
      <c r="E90">
        <f>GT_NG!Q90</f>
        <v>8.0092592592592595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44.998258850841559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625.67486576247131</v>
      </c>
      <c r="P90" s="36">
        <v>68.040000000000006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50.77</v>
      </c>
      <c r="U90" s="37">
        <f>SUMPRODUCT(LTA!J90:AN90,LTA!J$102:AN$102,LTA!J$104:AN$104)</f>
        <v>72.539999999999992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-21</v>
      </c>
      <c r="AA90" s="75">
        <f>STOA!I90</f>
        <v>0</v>
      </c>
      <c r="AB90" s="75">
        <f>-STOA!O90</f>
        <v>-120</v>
      </c>
      <c r="AC90">
        <f t="shared" si="3"/>
        <v>9.5003857539527594</v>
      </c>
      <c r="AD90">
        <f t="shared" si="4"/>
        <v>635.44789811861926</v>
      </c>
      <c r="AE90">
        <f>'IDT-1'!C90</f>
        <v>-51.226999999999997</v>
      </c>
      <c r="AF90" s="24"/>
      <c r="AG90">
        <f t="shared" si="5"/>
        <v>584.22089811861929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5.365899999999999</v>
      </c>
      <c r="E91">
        <f>GT_NG!Q91</f>
        <v>8.0092592592592595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44.998258850841559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623.92228193733888</v>
      </c>
      <c r="P91" s="36">
        <v>69.2</v>
      </c>
      <c r="Q91" s="36">
        <v>11.77</v>
      </c>
      <c r="R91" s="38">
        <v>0</v>
      </c>
      <c r="S91" s="38">
        <v>0</v>
      </c>
      <c r="T91" s="37">
        <f>SUMPRODUCT(LTA!J91:AN91,LTA!J$101:AN$101,LTA!J$104:AN$104)</f>
        <v>48.88</v>
      </c>
      <c r="U91" s="37">
        <f>SUMPRODUCT(LTA!J91:AN91,LTA!J$102:AN$102,LTA!J$104:AN$104)</f>
        <v>71.75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-4.6100000000000003</v>
      </c>
      <c r="AA91" s="75">
        <f>STOA!I91</f>
        <v>0</v>
      </c>
      <c r="AB91" s="75">
        <f>-STOA!O91</f>
        <v>-128.4</v>
      </c>
      <c r="AC91">
        <f t="shared" si="3"/>
        <v>9.6103672849971211</v>
      </c>
      <c r="AD91">
        <f t="shared" si="4"/>
        <v>616.27533276244264</v>
      </c>
      <c r="AE91">
        <f>'IDT-1'!C91</f>
        <v>-65.260999999999996</v>
      </c>
      <c r="AF91" s="24"/>
      <c r="AG91">
        <f t="shared" si="5"/>
        <v>551.01433276244268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-125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5.365899999999999</v>
      </c>
      <c r="E92">
        <f>GT_NG!Q92</f>
        <v>8.0092592592592595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44.998258850841559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621.42374699546065</v>
      </c>
      <c r="P92" s="36">
        <v>69.2</v>
      </c>
      <c r="Q92" s="36">
        <v>11.847935540069686</v>
      </c>
      <c r="R92" s="38">
        <v>0</v>
      </c>
      <c r="S92" s="38">
        <v>0</v>
      </c>
      <c r="T92" s="37">
        <f>SUMPRODUCT(LTA!J92:AN92,LTA!J$101:AN$101,LTA!J$104:AN$104)</f>
        <v>46.22</v>
      </c>
      <c r="U92" s="37">
        <f>SUMPRODUCT(LTA!J92:AN92,LTA!J$102:AN$102,LTA!J$104:AN$104)</f>
        <v>70.72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-21</v>
      </c>
      <c r="AA92" s="75">
        <f>STOA!I92</f>
        <v>0</v>
      </c>
      <c r="AB92" s="75">
        <f>-STOA!O92</f>
        <v>-128.4</v>
      </c>
      <c r="AC92">
        <f t="shared" si="3"/>
        <v>10.112967253652428</v>
      </c>
      <c r="AD92">
        <f t="shared" si="4"/>
        <v>544.27213339197885</v>
      </c>
      <c r="AE92">
        <f>'IDT-1'!C92</f>
        <v>-13.971</v>
      </c>
      <c r="AF92" s="24"/>
      <c r="AG92">
        <f t="shared" si="5"/>
        <v>530.30113339197885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-174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5.365899999999999</v>
      </c>
      <c r="E93">
        <f>GT_NG!Q93</f>
        <v>8.0089988751406072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44.998258850841559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621.43320438293006</v>
      </c>
      <c r="P93" s="36">
        <v>33.380000000000003</v>
      </c>
      <c r="Q93" s="36">
        <v>11.847935540069686</v>
      </c>
      <c r="R93" s="38">
        <v>0</v>
      </c>
      <c r="S93" s="38">
        <v>0</v>
      </c>
      <c r="T93" s="37">
        <f>SUMPRODUCT(LTA!J93:AN93,LTA!J$101:AN$101,LTA!J$104:AN$104)</f>
        <v>41.88</v>
      </c>
      <c r="U93" s="37">
        <f>SUMPRODUCT(LTA!J93:AN93,LTA!J$102:AN$102,LTA!J$104:AN$104)</f>
        <v>69.77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-61</v>
      </c>
      <c r="AA93" s="75">
        <f>STOA!I93</f>
        <v>0</v>
      </c>
      <c r="AB93" s="75">
        <f>-STOA!O93</f>
        <v>-128.4</v>
      </c>
      <c r="AC93">
        <f t="shared" si="3"/>
        <v>9.7677205084805721</v>
      </c>
      <c r="AD93">
        <f t="shared" si="4"/>
        <v>503.51657714050134</v>
      </c>
      <c r="AE93">
        <f>'IDT-1'!C93</f>
        <v>0</v>
      </c>
      <c r="AF93" s="24"/>
      <c r="AG93">
        <f t="shared" si="5"/>
        <v>503.51657714050134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-134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5.365899999999999</v>
      </c>
      <c r="E94">
        <f>GT_NG!Q94</f>
        <v>8.0089988751406072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44.998258850841559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621.43239818773259</v>
      </c>
      <c r="P94" s="36">
        <v>33.6</v>
      </c>
      <c r="Q94" s="36">
        <v>11.847935540069686</v>
      </c>
      <c r="R94" s="38">
        <v>0</v>
      </c>
      <c r="S94" s="38">
        <v>0</v>
      </c>
      <c r="T94" s="37">
        <f>SUMPRODUCT(LTA!J94:AN94,LTA!J$101:AN$101,LTA!J$104:AN$104)</f>
        <v>38.200000000000003</v>
      </c>
      <c r="U94" s="37">
        <f>SUMPRODUCT(LTA!J94:AN94,LTA!J$102:AN$102,LTA!J$104:AN$104)</f>
        <v>69.039999999999992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-86</v>
      </c>
      <c r="AA94" s="75">
        <f>STOA!I94</f>
        <v>0</v>
      </c>
      <c r="AB94" s="75">
        <f>-STOA!O94</f>
        <v>-128.4</v>
      </c>
      <c r="AC94">
        <f t="shared" si="3"/>
        <v>9.9527678372880288</v>
      </c>
      <c r="AD94">
        <f t="shared" si="4"/>
        <v>473.14072361649647</v>
      </c>
      <c r="AE94">
        <f>'IDT-1'!C94</f>
        <v>0</v>
      </c>
      <c r="AF94" s="24"/>
      <c r="AG94">
        <f t="shared" si="5"/>
        <v>473.14072361649647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-135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5.365899999999999</v>
      </c>
      <c r="E95">
        <f>GT_NG!Q95</f>
        <v>8.0089988751406072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44.998258850841559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630.61068564115703</v>
      </c>
      <c r="P95" s="36">
        <v>33.6</v>
      </c>
      <c r="Q95" s="36">
        <v>14.577459930313589</v>
      </c>
      <c r="R95" s="38">
        <v>0</v>
      </c>
      <c r="S95" s="38">
        <v>0</v>
      </c>
      <c r="T95" s="37">
        <f>SUMPRODUCT(LTA!J95:AN95,LTA!J$101:AN$101,LTA!J$104:AN$104)</f>
        <v>37.78</v>
      </c>
      <c r="U95" s="37">
        <f>SUMPRODUCT(LTA!J95:AN95,LTA!J$102:AN$102,LTA!J$104:AN$104)</f>
        <v>68.53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-111</v>
      </c>
      <c r="AA95" s="75">
        <f>STOA!I95</f>
        <v>0</v>
      </c>
      <c r="AB95" s="75">
        <f>-STOA!O95</f>
        <v>-128.4</v>
      </c>
      <c r="AC95">
        <f t="shared" si="3"/>
        <v>10.25676039989707</v>
      </c>
      <c r="AD95">
        <f>SUM(B95:AB95,AI95:AT95)-AC95</f>
        <v>458.81454289755573</v>
      </c>
      <c r="AE95">
        <f>'IDT-1'!C95</f>
        <v>0</v>
      </c>
      <c r="AF95" s="24"/>
      <c r="AG95">
        <f t="shared" si="5"/>
        <v>458.81454289755573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-135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5.365899999999999</v>
      </c>
      <c r="E96">
        <f>GT_NG!Q96</f>
        <v>8.3514090287277707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44.998258850841559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630.32191705420655</v>
      </c>
      <c r="P96" s="36">
        <v>33.6</v>
      </c>
      <c r="Q96" s="36">
        <v>14.577459930313589</v>
      </c>
      <c r="R96" s="38">
        <v>0</v>
      </c>
      <c r="S96" s="38">
        <v>0</v>
      </c>
      <c r="T96" s="37">
        <f>SUMPRODUCT(LTA!J96:AN96,LTA!J$101:AN$101,LTA!J$104:AN$104)</f>
        <v>35.950000000000003</v>
      </c>
      <c r="U96" s="37">
        <f>SUMPRODUCT(LTA!J96:AN96,LTA!J$102:AN$102,LTA!J$104:AN$104)</f>
        <v>68.150000000000006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-136</v>
      </c>
      <c r="AA96" s="75">
        <f>STOA!I96</f>
        <v>0</v>
      </c>
      <c r="AB96" s="75">
        <f>-STOA!O96</f>
        <v>-128.4</v>
      </c>
      <c r="AC96">
        <f t="shared" si="3"/>
        <v>10.425012459004376</v>
      </c>
      <c r="AD96">
        <f t="shared" si="4"/>
        <v>434.48993240508514</v>
      </c>
      <c r="AE96">
        <f>'IDT-1'!C96</f>
        <v>0</v>
      </c>
      <c r="AF96" s="24"/>
      <c r="AG96">
        <f t="shared" si="5"/>
        <v>434.48993240508514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-132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5.365899999999999</v>
      </c>
      <c r="E97">
        <f>GT_NG!Q97</f>
        <v>8.3514090287277707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44.998258850841559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621.00386882950136</v>
      </c>
      <c r="P97" s="36">
        <v>32.729999999999997</v>
      </c>
      <c r="Q97" s="36">
        <v>11.55</v>
      </c>
      <c r="R97" s="38">
        <v>0</v>
      </c>
      <c r="S97" s="38">
        <v>0</v>
      </c>
      <c r="T97" s="37">
        <f>SUMPRODUCT(LTA!J97:AN97,LTA!J$101:AN$101,LTA!J$104:AN$104)</f>
        <v>36.47</v>
      </c>
      <c r="U97" s="37">
        <f>SUMPRODUCT(LTA!J97:AN97,LTA!J$102:AN$102,LTA!J$104:AN$104)</f>
        <v>67.7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-156</v>
      </c>
      <c r="AA97" s="75">
        <f>STOA!I97</f>
        <v>0</v>
      </c>
      <c r="AB97" s="75">
        <f>-STOA!O97</f>
        <v>-128.4</v>
      </c>
      <c r="AC97">
        <f t="shared" si="3"/>
        <v>10.484013345000001</v>
      </c>
      <c r="AD97">
        <f t="shared" si="4"/>
        <v>401.28542336407077</v>
      </c>
      <c r="AE97">
        <f>'IDT-1'!C97</f>
        <v>0</v>
      </c>
      <c r="AF97" s="24"/>
      <c r="AG97">
        <f t="shared" si="5"/>
        <v>401.28542336407077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-132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5.365899999999999</v>
      </c>
      <c r="E98">
        <f>GT_NG!Q98</f>
        <v>8.3514090287277707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44.998258850841559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621.00382467816428</v>
      </c>
      <c r="P98" s="36">
        <v>32.729999999999997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35.520000000000003</v>
      </c>
      <c r="U98" s="37">
        <f>SUMPRODUCT(LTA!J98:AN98,LTA!J$102:AN$102,LTA!J$104:AN$104)</f>
        <v>67.45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-201</v>
      </c>
      <c r="AA98" s="75">
        <f>STOA!I98</f>
        <v>0</v>
      </c>
      <c r="AB98" s="75">
        <f>-STOA!O98</f>
        <v>-128.4</v>
      </c>
      <c r="AC98">
        <f t="shared" si="3"/>
        <v>10.626413813176772</v>
      </c>
      <c r="AD98">
        <f t="shared" si="4"/>
        <v>381.94297874455685</v>
      </c>
      <c r="AE98">
        <f>'IDT-1'!C98</f>
        <v>0</v>
      </c>
      <c r="AF98" s="24"/>
      <c r="AG98">
        <f t="shared" si="5"/>
        <v>381.94297874455685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-105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0.13980502499999981</v>
      </c>
      <c r="E99">
        <f t="shared" si="6"/>
        <v>0.19836035759131451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1.1399972746252405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15.83746930418495</v>
      </c>
      <c r="P99" s="36">
        <f t="shared" si="6"/>
        <v>1.2958424999999998</v>
      </c>
      <c r="Q99" s="36">
        <f t="shared" si="6"/>
        <v>0.39449264555015712</v>
      </c>
      <c r="R99" s="38">
        <f t="shared" si="6"/>
        <v>0.25695368099011773</v>
      </c>
      <c r="S99" s="38">
        <f t="shared" si="6"/>
        <v>0</v>
      </c>
      <c r="T99" s="37">
        <f t="shared" si="6"/>
        <v>2.4873549999999987</v>
      </c>
      <c r="U99" s="37">
        <f t="shared" si="6"/>
        <v>2.0681850000000006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-2.2299874999999996</v>
      </c>
      <c r="AA99" s="75">
        <f t="shared" si="6"/>
        <v>0</v>
      </c>
      <c r="AB99" s="75">
        <f t="shared" si="6"/>
        <v>-4.1972000000000014</v>
      </c>
      <c r="AC99">
        <f t="shared" si="6"/>
        <v>0.26815404917700064</v>
      </c>
      <c r="AD99">
        <f t="shared" si="6"/>
        <v>15.540104238764787</v>
      </c>
      <c r="AE99">
        <f t="shared" si="6"/>
        <v>-0.381525</v>
      </c>
      <c r="AG99">
        <f t="shared" si="6"/>
        <v>15.158579238764784</v>
      </c>
      <c r="AI99">
        <f t="shared" si="6"/>
        <v>0</v>
      </c>
      <c r="AJ99">
        <f t="shared" si="6"/>
        <v>-3.5000000000000003E-2</v>
      </c>
      <c r="AK99">
        <f t="shared" si="6"/>
        <v>1.3235E-2</v>
      </c>
      <c r="AL99">
        <f t="shared" si="6"/>
        <v>-1.56125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45336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7.5225</v>
      </c>
      <c r="E3">
        <f>GT_NG!T3</f>
        <v>11.120298189563366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58.250000000000014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402.32454501794649</v>
      </c>
      <c r="P3" s="36">
        <v>28.88</v>
      </c>
      <c r="Q3" s="36">
        <v>7.6999999999999993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284.87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1.56</v>
      </c>
      <c r="AB3" s="75">
        <f>-STOA!P3</f>
        <v>0</v>
      </c>
      <c r="AC3">
        <f>SUMIF(B3:AB3,"&gt;0")*$AC$2-SUMIF(B3:AB3,"&lt;0")*($AC$2/(1-$AC$2))+SUMIF(AI3:AR3,"&gt;0")*$AC$2-SUMIF(AI3:AR3,"&lt;0")*($AC$2/(1-$AC$2))</f>
        <v>7.7298351367551037</v>
      </c>
      <c r="AD3">
        <f>SUM(B3:AB3,AI3:AT3)-AC3</f>
        <v>677.49750807075475</v>
      </c>
      <c r="AE3">
        <f>'IDT-1'!F3</f>
        <v>0</v>
      </c>
      <c r="AF3" s="24"/>
      <c r="AG3">
        <f>SUM(AD3:AF3)</f>
        <v>677.49750807075475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-117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11.120298189563366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58.250000000000014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400.31325249266661</v>
      </c>
      <c r="P4" s="36">
        <v>28.88</v>
      </c>
      <c r="Q4" s="36">
        <v>7.6999999999999993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246.03000000000003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-28</v>
      </c>
      <c r="AA4" s="75">
        <f>STOA!J4</f>
        <v>1.56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7.2172611250449723</v>
      </c>
      <c r="AD4">
        <f t="shared" ref="AD4:AD67" si="1">SUM(B4:AB4,AI4:AT4)-AC4</f>
        <v>657.15878955718506</v>
      </c>
      <c r="AE4">
        <f>'IDT-1'!F4</f>
        <v>0</v>
      </c>
      <c r="AF4" s="24"/>
      <c r="AG4">
        <f t="shared" ref="AG4:AG67" si="2">SUM(AD4:AF4)</f>
        <v>657.15878955718506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-69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11.251970181043664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58.250000000000014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400.31399448166417</v>
      </c>
      <c r="P5" s="36">
        <v>28.88</v>
      </c>
      <c r="Q5" s="36">
        <v>7.6999999999999993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202.01999999999998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-44</v>
      </c>
      <c r="AA5" s="75">
        <f>STOA!J5</f>
        <v>1.56</v>
      </c>
      <c r="AB5" s="75">
        <f>-STOA!P5</f>
        <v>0</v>
      </c>
      <c r="AC5">
        <f t="shared" si="0"/>
        <v>6.5437277243849774</v>
      </c>
      <c r="AD5">
        <f t="shared" si="1"/>
        <v>649.95473693832275</v>
      </c>
      <c r="AE5">
        <f>'IDT-1'!F5</f>
        <v>0</v>
      </c>
      <c r="AF5" s="24"/>
      <c r="AG5">
        <f t="shared" si="2"/>
        <v>649.95473693832275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-17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11.251970181043664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58.250000000000014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400.67975349567297</v>
      </c>
      <c r="P6" s="36">
        <v>28.88</v>
      </c>
      <c r="Q6" s="36">
        <v>7.6999999999999993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201.98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-51</v>
      </c>
      <c r="AA6" s="75">
        <f>STOA!J6</f>
        <v>1.56</v>
      </c>
      <c r="AB6" s="75">
        <f>-STOA!P6</f>
        <v>0</v>
      </c>
      <c r="AC6">
        <f t="shared" si="0"/>
        <v>6.7074160968755461</v>
      </c>
      <c r="AD6">
        <f t="shared" si="1"/>
        <v>631.11680757984107</v>
      </c>
      <c r="AE6">
        <f>'IDT-1'!F6</f>
        <v>0</v>
      </c>
      <c r="AF6" s="24"/>
      <c r="AG6">
        <f t="shared" si="2"/>
        <v>631.11680757984107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-29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11.251970181043664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58.250000000000014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417.03204624166437</v>
      </c>
      <c r="P7" s="36">
        <v>28.88</v>
      </c>
      <c r="Q7" s="36">
        <v>7.6999999999999993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201.70999999999998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-66</v>
      </c>
      <c r="AA7" s="75">
        <f>STOA!J7</f>
        <v>1.56</v>
      </c>
      <c r="AB7" s="75">
        <f>-STOA!P7</f>
        <v>0</v>
      </c>
      <c r="AC7">
        <f t="shared" si="0"/>
        <v>7.1389978763129909</v>
      </c>
      <c r="AD7">
        <f t="shared" si="1"/>
        <v>611.76751854639519</v>
      </c>
      <c r="AE7">
        <f>'IDT-1'!F7</f>
        <v>0</v>
      </c>
      <c r="AF7" s="24"/>
      <c r="AG7">
        <f t="shared" si="2"/>
        <v>611.76751854639519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-49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11.251970181043664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58.250000000000014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417.03204624166437</v>
      </c>
      <c r="P8" s="36">
        <v>28.88</v>
      </c>
      <c r="Q8" s="36">
        <v>7.6999999999999993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201.49999999999997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-79</v>
      </c>
      <c r="AA8" s="75">
        <f>STOA!J8</f>
        <v>1.56</v>
      </c>
      <c r="AB8" s="75">
        <f>-STOA!P8</f>
        <v>0</v>
      </c>
      <c r="AC8">
        <f t="shared" si="0"/>
        <v>7.213474295836992</v>
      </c>
      <c r="AD8">
        <f t="shared" si="1"/>
        <v>602.48304212687106</v>
      </c>
      <c r="AE8">
        <f>'IDT-1'!F8</f>
        <v>0</v>
      </c>
      <c r="AF8" s="24"/>
      <c r="AG8">
        <f t="shared" si="2"/>
        <v>602.48304212687106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11.251970181043664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406.06937608670177</v>
      </c>
      <c r="P9" s="36">
        <v>28.88</v>
      </c>
      <c r="Q9" s="36">
        <v>7.6999999999999993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203.13999999999996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-85</v>
      </c>
      <c r="AA9" s="75">
        <f>STOA!J9</f>
        <v>1.56</v>
      </c>
      <c r="AB9" s="75">
        <f>-STOA!P9</f>
        <v>0</v>
      </c>
      <c r="AC9">
        <f t="shared" si="0"/>
        <v>7.0928080779108598</v>
      </c>
      <c r="AD9">
        <f t="shared" si="1"/>
        <v>598.28103818983459</v>
      </c>
      <c r="AE9">
        <f>'IDT-1'!F9</f>
        <v>0</v>
      </c>
      <c r="AF9" s="24"/>
      <c r="AG9">
        <f t="shared" si="2"/>
        <v>598.28103818983459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-34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11.251970181043664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418.27530367488487</v>
      </c>
      <c r="P10" s="36">
        <v>28.88</v>
      </c>
      <c r="Q10" s="36">
        <v>7.6999999999999993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202.30999999999995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-92</v>
      </c>
      <c r="AA10" s="75">
        <f>STOA!J10</f>
        <v>1.56</v>
      </c>
      <c r="AB10" s="75">
        <f>-STOA!P10</f>
        <v>0</v>
      </c>
      <c r="AC10">
        <f t="shared" si="0"/>
        <v>7.3239043932498227</v>
      </c>
      <c r="AD10">
        <f t="shared" si="1"/>
        <v>593.42586946267875</v>
      </c>
      <c r="AE10">
        <f>'IDT-1'!F10</f>
        <v>0</v>
      </c>
      <c r="AF10" s="24"/>
      <c r="AG10">
        <f t="shared" si="2"/>
        <v>593.42586946267875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-43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11.251970181043664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418.27530367488487</v>
      </c>
      <c r="P11" s="36">
        <v>28.88</v>
      </c>
      <c r="Q11" s="36">
        <v>7.6999999999999993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202.26999999999995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-99</v>
      </c>
      <c r="AA11" s="75">
        <f>STOA!J11</f>
        <v>1.56</v>
      </c>
      <c r="AB11" s="75">
        <f>-STOA!P11</f>
        <v>0</v>
      </c>
      <c r="AC11">
        <f t="shared" si="0"/>
        <v>7.391337655048936</v>
      </c>
      <c r="AD11">
        <f t="shared" si="1"/>
        <v>585.31843620087966</v>
      </c>
      <c r="AE11">
        <f>'IDT-1'!F11</f>
        <v>0</v>
      </c>
      <c r="AF11" s="24"/>
      <c r="AG11">
        <f t="shared" si="2"/>
        <v>585.31843620087966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-44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11.251970181043664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418.27530367488487</v>
      </c>
      <c r="P12" s="36">
        <v>28.88</v>
      </c>
      <c r="Q12" s="36">
        <v>7.6999999999999993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201.79999999999995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-105</v>
      </c>
      <c r="AA12" s="75">
        <f>STOA!J12</f>
        <v>1.56</v>
      </c>
      <c r="AB12" s="75">
        <f>-STOA!P12</f>
        <v>0</v>
      </c>
      <c r="AC12">
        <f t="shared" si="0"/>
        <v>7.4466877591231588</v>
      </c>
      <c r="AD12">
        <f t="shared" si="1"/>
        <v>577.79308609680538</v>
      </c>
      <c r="AE12">
        <f>'IDT-1'!F12</f>
        <v>0</v>
      </c>
      <c r="AF12" s="24"/>
      <c r="AG12">
        <f t="shared" si="2"/>
        <v>577.79308609680538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11.251970181043664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414.28192862570666</v>
      </c>
      <c r="P13" s="36">
        <v>28.88</v>
      </c>
      <c r="Q13" s="36">
        <v>7.6999999999999993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201.21999999999994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-109</v>
      </c>
      <c r="AA13" s="75">
        <f>STOA!J13</f>
        <v>1.56</v>
      </c>
      <c r="AB13" s="75">
        <f>-STOA!P13</f>
        <v>0</v>
      </c>
      <c r="AC13">
        <f t="shared" si="0"/>
        <v>7.4167425664349524</v>
      </c>
      <c r="AD13">
        <f t="shared" si="1"/>
        <v>572.24965624031529</v>
      </c>
      <c r="AE13">
        <f>'IDT-1'!F13</f>
        <v>0</v>
      </c>
      <c r="AF13" s="24"/>
      <c r="AG13">
        <f t="shared" si="2"/>
        <v>572.24965624031529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-42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11.251970181043664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414.28192862570666</v>
      </c>
      <c r="P14" s="36">
        <v>28.88</v>
      </c>
      <c r="Q14" s="36">
        <v>7.6999999999999993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200.68999999999994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-116</v>
      </c>
      <c r="AA14" s="75">
        <f>STOA!J14</f>
        <v>1.56</v>
      </c>
      <c r="AB14" s="75">
        <f>-STOA!P14</f>
        <v>0</v>
      </c>
      <c r="AC14">
        <f t="shared" si="0"/>
        <v>7.471588670509175</v>
      </c>
      <c r="AD14">
        <f t="shared" si="1"/>
        <v>564.66481013624116</v>
      </c>
      <c r="AE14">
        <f>'IDT-1'!F14</f>
        <v>0</v>
      </c>
      <c r="AF14" s="24"/>
      <c r="AG14">
        <f t="shared" si="2"/>
        <v>564.66481013624116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-42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11.251970181043664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414.28192862570666</v>
      </c>
      <c r="P15" s="36">
        <v>28.88</v>
      </c>
      <c r="Q15" s="36">
        <v>7.6999999999999993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200.13999999999996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-127</v>
      </c>
      <c r="AA15" s="75">
        <f>STOA!J15</f>
        <v>1.56</v>
      </c>
      <c r="AB15" s="75">
        <f>-STOA!P15</f>
        <v>0</v>
      </c>
      <c r="AC15">
        <f t="shared" si="0"/>
        <v>7.500853301408732</v>
      </c>
      <c r="AD15">
        <f t="shared" si="1"/>
        <v>560.08554550534166</v>
      </c>
      <c r="AE15">
        <f>'IDT-1'!F15</f>
        <v>0</v>
      </c>
      <c r="AF15" s="24"/>
      <c r="AG15">
        <f t="shared" si="2"/>
        <v>560.08554550534166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11.251970181043664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414.28192862570666</v>
      </c>
      <c r="P16" s="36">
        <v>28.88</v>
      </c>
      <c r="Q16" s="36">
        <v>7.6999999999999993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199.46999999999997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-129</v>
      </c>
      <c r="AA16" s="75">
        <f>STOA!J16</f>
        <v>1.56</v>
      </c>
      <c r="AB16" s="75">
        <f>-STOA!P16</f>
        <v>0</v>
      </c>
      <c r="AC16">
        <f t="shared" si="0"/>
        <v>7.512167616858509</v>
      </c>
      <c r="AD16">
        <f t="shared" si="1"/>
        <v>557.40423118989179</v>
      </c>
      <c r="AE16">
        <f>'IDT-1'!F16</f>
        <v>0</v>
      </c>
      <c r="AF16" s="24"/>
      <c r="AG16">
        <f t="shared" si="2"/>
        <v>557.40423118989179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11.251970181043664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414.28192862570666</v>
      </c>
      <c r="P17" s="36">
        <v>28.88</v>
      </c>
      <c r="Q17" s="36">
        <v>7.6999999999999993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198.63999999999996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-130</v>
      </c>
      <c r="AA17" s="75">
        <f>STOA!J17</f>
        <v>1.56</v>
      </c>
      <c r="AB17" s="75">
        <f>-STOA!P17</f>
        <v>0</v>
      </c>
      <c r="AC17">
        <f t="shared" si="0"/>
        <v>7.5051956168585097</v>
      </c>
      <c r="AD17">
        <f t="shared" si="1"/>
        <v>556.58120318989188</v>
      </c>
      <c r="AE17">
        <f>'IDT-1'!F17</f>
        <v>0</v>
      </c>
      <c r="AF17" s="24"/>
      <c r="AG17">
        <f t="shared" si="2"/>
        <v>556.58120318989188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11.251970181043664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414.28192862570666</v>
      </c>
      <c r="P18" s="36">
        <v>28.88</v>
      </c>
      <c r="Q18" s="36">
        <v>7.6999999999999993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198.13999999999996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-125</v>
      </c>
      <c r="AA18" s="75">
        <f>STOA!J18</f>
        <v>1.56</v>
      </c>
      <c r="AB18" s="75">
        <f>-STOA!P18</f>
        <v>0</v>
      </c>
      <c r="AC18">
        <f t="shared" si="0"/>
        <v>7.4671109859589535</v>
      </c>
      <c r="AD18">
        <f t="shared" si="1"/>
        <v>560.11928782079144</v>
      </c>
      <c r="AE18">
        <f>'IDT-1'!F18</f>
        <v>0</v>
      </c>
      <c r="AF18" s="24"/>
      <c r="AG18">
        <f t="shared" si="2"/>
        <v>560.11928782079144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-35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11.251970181043664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404.12210213247147</v>
      </c>
      <c r="P19" s="36">
        <v>28.88</v>
      </c>
      <c r="Q19" s="36">
        <v>7.6999999999999993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197.79999999999998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-121</v>
      </c>
      <c r="AA19" s="75">
        <f>STOA!J19</f>
        <v>1.56</v>
      </c>
      <c r="AB19" s="75">
        <f>-STOA!P19</f>
        <v>0</v>
      </c>
      <c r="AC19">
        <f t="shared" si="0"/>
        <v>7.2094892889179958</v>
      </c>
      <c r="AD19">
        <f t="shared" si="1"/>
        <v>569.87708302459703</v>
      </c>
      <c r="AE19">
        <f>'IDT-1'!F19</f>
        <v>0</v>
      </c>
      <c r="AF19" s="24"/>
      <c r="AG19">
        <f t="shared" si="2"/>
        <v>569.87708302459703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-19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11.251970181043664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408.21565489247149</v>
      </c>
      <c r="P20" s="36">
        <v>28.88</v>
      </c>
      <c r="Q20" s="36">
        <v>7.6999999999999993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197.13999999999996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-116</v>
      </c>
      <c r="AA20" s="75">
        <f>STOA!J20</f>
        <v>1.56</v>
      </c>
      <c r="AB20" s="75">
        <f>-STOA!P20</f>
        <v>0</v>
      </c>
      <c r="AC20">
        <f t="shared" si="0"/>
        <v>7.1620907125779949</v>
      </c>
      <c r="AD20">
        <f t="shared" si="1"/>
        <v>582.35803436093715</v>
      </c>
      <c r="AE20">
        <f>'IDT-1'!F20</f>
        <v>0</v>
      </c>
      <c r="AF20" s="24"/>
      <c r="AG20">
        <f t="shared" si="2"/>
        <v>582.35803436093715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11.251970181043664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452.43500768845405</v>
      </c>
      <c r="P21" s="36">
        <v>28.88</v>
      </c>
      <c r="Q21" s="36">
        <v>7.6999999999999993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238.34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-105</v>
      </c>
      <c r="AA21" s="75">
        <f>STOA!J21</f>
        <v>1.56</v>
      </c>
      <c r="AB21" s="75">
        <f>-STOA!P21</f>
        <v>0</v>
      </c>
      <c r="AC21">
        <f t="shared" si="0"/>
        <v>8.4980077899811501</v>
      </c>
      <c r="AD21">
        <f t="shared" si="1"/>
        <v>593.44147007951665</v>
      </c>
      <c r="AE21">
        <f>'IDT-1'!F21</f>
        <v>0</v>
      </c>
      <c r="AF21" s="24"/>
      <c r="AG21">
        <f t="shared" si="2"/>
        <v>593.44147007951665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11.251970181043664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452.43500768845405</v>
      </c>
      <c r="P22" s="36">
        <v>28.88</v>
      </c>
      <c r="Q22" s="36">
        <v>7.6999999999999993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276.78999999999996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-87</v>
      </c>
      <c r="AA22" s="75">
        <f>STOA!J22</f>
        <v>1.56</v>
      </c>
      <c r="AB22" s="75">
        <f>-STOA!P22</f>
        <v>0</v>
      </c>
      <c r="AC22">
        <f t="shared" si="0"/>
        <v>8.9904109444789313</v>
      </c>
      <c r="AD22">
        <f t="shared" si="1"/>
        <v>611.3990669250187</v>
      </c>
      <c r="AE22">
        <f>'IDT-1'!F22</f>
        <v>0</v>
      </c>
      <c r="AF22" s="24"/>
      <c r="AG22">
        <f t="shared" si="2"/>
        <v>611.3990669250187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-137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11.251970181043664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56.99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467.65108086621791</v>
      </c>
      <c r="P23" s="36">
        <v>74.78</v>
      </c>
      <c r="Q23" s="36">
        <v>26.634278598971722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316.29999999999995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-314</v>
      </c>
      <c r="AA23" s="75">
        <f>STOA!J23</f>
        <v>1.47</v>
      </c>
      <c r="AB23" s="75">
        <f>-STOA!P23</f>
        <v>0</v>
      </c>
      <c r="AC23">
        <f t="shared" si="0"/>
        <v>10.810462094643526</v>
      </c>
      <c r="AD23">
        <f t="shared" si="1"/>
        <v>645.48936755158979</v>
      </c>
      <c r="AE23">
        <f>'IDT-1'!F23</f>
        <v>0</v>
      </c>
      <c r="AF23" s="24"/>
      <c r="AG23">
        <f t="shared" si="2"/>
        <v>645.48936755158979</v>
      </c>
      <c r="AI23" s="34">
        <f>PXIL!J23</f>
        <v>0</v>
      </c>
      <c r="AJ23" s="34">
        <f>PXIL!P23</f>
        <v>0</v>
      </c>
      <c r="AK23" s="34">
        <f>RTM_IEX!J23</f>
        <v>7.7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11.251970181043664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56.99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473.84244756575782</v>
      </c>
      <c r="P24" s="36">
        <v>74.78</v>
      </c>
      <c r="Q24" s="36">
        <v>26.63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316.04999999999995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-277</v>
      </c>
      <c r="AA24" s="75">
        <f>STOA!J24</f>
        <v>1.47</v>
      </c>
      <c r="AB24" s="75">
        <f>-STOA!P24</f>
        <v>0</v>
      </c>
      <c r="AC24">
        <f t="shared" si="0"/>
        <v>10.554964798867404</v>
      </c>
      <c r="AD24">
        <f t="shared" si="1"/>
        <v>689.64195294793399</v>
      </c>
      <c r="AE24">
        <f>'IDT-1'!F24</f>
        <v>0</v>
      </c>
      <c r="AF24" s="24"/>
      <c r="AG24">
        <f t="shared" si="2"/>
        <v>689.64195294793399</v>
      </c>
      <c r="AI24" s="34">
        <f>PXIL!J24</f>
        <v>0</v>
      </c>
      <c r="AJ24" s="34">
        <f>PXIL!P24</f>
        <v>0</v>
      </c>
      <c r="AK24" s="34">
        <f>RTM_IEX!J24</f>
        <v>8.66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11.251970181043664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529.96442885752901</v>
      </c>
      <c r="P25" s="36">
        <v>74.78</v>
      </c>
      <c r="Q25" s="36">
        <v>26.63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319.22999999999996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-220</v>
      </c>
      <c r="AA25" s="75">
        <f>STOA!J25</f>
        <v>1.47</v>
      </c>
      <c r="AB25" s="75">
        <f>-STOA!P25</f>
        <v>0</v>
      </c>
      <c r="AC25">
        <f t="shared" si="0"/>
        <v>10.912588179919169</v>
      </c>
      <c r="AD25">
        <f t="shared" si="1"/>
        <v>747.92631085865355</v>
      </c>
      <c r="AE25">
        <f>'IDT-1'!F25</f>
        <v>0</v>
      </c>
      <c r="AF25" s="24"/>
      <c r="AG25">
        <f t="shared" si="2"/>
        <v>747.92631085865355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-49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11.251970181043664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583.43864912847175</v>
      </c>
      <c r="P26" s="36">
        <v>74.78</v>
      </c>
      <c r="Q26" s="36">
        <v>26.63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318.39999999999998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-94</v>
      </c>
      <c r="AA26" s="75">
        <f>STOA!J26</f>
        <v>1.47</v>
      </c>
      <c r="AB26" s="75">
        <f>-STOA!P26</f>
        <v>0</v>
      </c>
      <c r="AC26">
        <f t="shared" si="0"/>
        <v>11.371741945644864</v>
      </c>
      <c r="AD26">
        <f t="shared" si="1"/>
        <v>798.11137736387047</v>
      </c>
      <c r="AE26">
        <f>'IDT-1'!F26</f>
        <v>0</v>
      </c>
      <c r="AF26" s="24"/>
      <c r="AG26">
        <f t="shared" si="2"/>
        <v>798.11137736387047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-177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11.251970181043664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635.26895770915337</v>
      </c>
      <c r="P27" s="36">
        <v>74.78</v>
      </c>
      <c r="Q27" s="36">
        <v>26.64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342.62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-280</v>
      </c>
      <c r="AA27" s="75">
        <f>STOA!J27</f>
        <v>1.47</v>
      </c>
      <c r="AB27" s="75">
        <f>-STOA!P27</f>
        <v>0</v>
      </c>
      <c r="AC27">
        <f t="shared" si="0"/>
        <v>12.451594117357526</v>
      </c>
      <c r="AD27">
        <f t="shared" si="1"/>
        <v>907.50911473842655</v>
      </c>
      <c r="AE27">
        <f>'IDT-1'!F27</f>
        <v>-14.416</v>
      </c>
      <c r="AF27" s="24"/>
      <c r="AG27">
        <f t="shared" si="2"/>
        <v>893.09311473842649</v>
      </c>
      <c r="AI27" s="34">
        <f>PXIL!J27</f>
        <v>0</v>
      </c>
      <c r="AJ27" s="34">
        <f>PXIL!P27</f>
        <v>0</v>
      </c>
      <c r="AK27" s="34">
        <f>RTM_IEX!J27</f>
        <v>30.8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11.251970181043664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656.57367235609013</v>
      </c>
      <c r="P28" s="36">
        <v>74.78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342.28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-145</v>
      </c>
      <c r="AA28" s="75">
        <f>STOA!J28</f>
        <v>1.47</v>
      </c>
      <c r="AB28" s="75">
        <f>-STOA!P28</f>
        <v>0</v>
      </c>
      <c r="AC28">
        <f t="shared" si="0"/>
        <v>11.459815427531773</v>
      </c>
      <c r="AD28">
        <f t="shared" si="1"/>
        <v>1061.5756080751894</v>
      </c>
      <c r="AE28">
        <f>'IDT-1'!F28</f>
        <v>-74.385999999999996</v>
      </c>
      <c r="AF28" s="24"/>
      <c r="AG28">
        <f t="shared" si="2"/>
        <v>987.18960807518943</v>
      </c>
      <c r="AI28" s="34">
        <f>PXIL!J28</f>
        <v>0</v>
      </c>
      <c r="AJ28" s="34">
        <f>PXIL!P28</f>
        <v>0</v>
      </c>
      <c r="AK28" s="34">
        <f>RTM_IEX!J28</f>
        <v>27.91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11.251970181043664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674.00141623169986</v>
      </c>
      <c r="P29" s="36">
        <v>74.78</v>
      </c>
      <c r="Q29" s="36">
        <v>26.64</v>
      </c>
      <c r="R29" s="38">
        <v>0.13250000000000001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344.28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-26</v>
      </c>
      <c r="AA29" s="75">
        <f>STOA!J29</f>
        <v>1.47</v>
      </c>
      <c r="AB29" s="75">
        <f>-STOA!P29</f>
        <v>0</v>
      </c>
      <c r="AC29">
        <f t="shared" si="0"/>
        <v>10.721221706825093</v>
      </c>
      <c r="AD29">
        <f t="shared" si="1"/>
        <v>1213.3944456715055</v>
      </c>
      <c r="AE29">
        <f>'IDT-1'!F29</f>
        <v>-148</v>
      </c>
      <c r="AF29" s="24"/>
      <c r="AG29">
        <f t="shared" si="2"/>
        <v>1065.3944456715055</v>
      </c>
      <c r="AI29" s="34">
        <f>PXIL!J29</f>
        <v>0</v>
      </c>
      <c r="AJ29" s="34">
        <f>PXIL!P29</f>
        <v>0</v>
      </c>
      <c r="AK29" s="34">
        <f>RTM_IEX!J29</f>
        <v>40.43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11.251970181043664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707.54900523242372</v>
      </c>
      <c r="P30" s="36">
        <v>74.78</v>
      </c>
      <c r="Q30" s="36">
        <v>26.64</v>
      </c>
      <c r="R30" s="38">
        <v>1.1499999999999999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343.988968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1.47</v>
      </c>
      <c r="AB30" s="75">
        <f>-STOA!P30</f>
        <v>0</v>
      </c>
      <c r="AC30">
        <f t="shared" si="0"/>
        <v>10.829277684784058</v>
      </c>
      <c r="AD30">
        <f t="shared" si="1"/>
        <v>1278.3704466942706</v>
      </c>
      <c r="AE30">
        <f>'IDT-1'!F30</f>
        <v>-138.56299999999999</v>
      </c>
      <c r="AF30" s="24"/>
      <c r="AG30">
        <f t="shared" si="2"/>
        <v>1139.8074466942708</v>
      </c>
      <c r="AI30" s="34">
        <f>PXIL!J30</f>
        <v>0</v>
      </c>
      <c r="AJ30" s="34">
        <f>PXIL!P30</f>
        <v>0</v>
      </c>
      <c r="AK30" s="34">
        <f>RTM_IEX!J30</f>
        <v>45.24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11.251970181043664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713.83771686958858</v>
      </c>
      <c r="P31" s="36">
        <v>74.78</v>
      </c>
      <c r="Q31" s="36">
        <v>26.64</v>
      </c>
      <c r="R31" s="38">
        <v>5.04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345.39201199999997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</v>
      </c>
      <c r="AA31" s="75">
        <f>STOA!J31</f>
        <v>1.47</v>
      </c>
      <c r="AB31" s="75">
        <f>-STOA!P31</f>
        <v>0</v>
      </c>
      <c r="AC31">
        <f t="shared" si="0"/>
        <v>11.309395160655805</v>
      </c>
      <c r="AD31">
        <f t="shared" si="1"/>
        <v>1236.6320848555636</v>
      </c>
      <c r="AE31">
        <f>'IDT-1'!F31</f>
        <v>-60</v>
      </c>
      <c r="AF31" s="24"/>
      <c r="AG31">
        <f t="shared" si="2"/>
        <v>1176.6320848555636</v>
      </c>
      <c r="AI31" s="34">
        <f>PXIL!J31</f>
        <v>0</v>
      </c>
      <c r="AJ31" s="34">
        <f>PXIL!P31</f>
        <v>0</v>
      </c>
      <c r="AK31" s="34">
        <f>RTM_IEX!J31</f>
        <v>41.4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11.251970181043664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711.91184307413403</v>
      </c>
      <c r="P32" s="36">
        <v>74.78</v>
      </c>
      <c r="Q32" s="36">
        <v>26.64</v>
      </c>
      <c r="R32" s="38">
        <v>10.540000000000001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348.90571599999998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1.47</v>
      </c>
      <c r="AB32" s="75">
        <f>-STOA!P32</f>
        <v>0</v>
      </c>
      <c r="AC32">
        <f t="shared" si="0"/>
        <v>10.829778205854424</v>
      </c>
      <c r="AD32">
        <f t="shared" si="1"/>
        <v>1278.4295320149104</v>
      </c>
      <c r="AE32">
        <f>'IDT-1'!F32</f>
        <v>-84.138000000000005</v>
      </c>
      <c r="AF32" s="24"/>
      <c r="AG32">
        <f t="shared" si="2"/>
        <v>1194.2915320149104</v>
      </c>
      <c r="AI32" s="34">
        <f>PXIL!J32</f>
        <v>0</v>
      </c>
      <c r="AJ32" s="34">
        <f>PXIL!P32</f>
        <v>0</v>
      </c>
      <c r="AK32" s="34">
        <f>RTM_IEX!J32</f>
        <v>25.6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11.251970181043664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711.83618222458972</v>
      </c>
      <c r="P33" s="36">
        <v>74.78</v>
      </c>
      <c r="Q33" s="36">
        <v>26.64</v>
      </c>
      <c r="R33" s="38">
        <v>16.78</v>
      </c>
      <c r="S33" s="38">
        <v>0</v>
      </c>
      <c r="T33" s="37">
        <f>SUMPRODUCT(LTA!J33:AN33,LTA!J$101:AN$101,LTA!J$105:AN$105)</f>
        <v>3.32</v>
      </c>
      <c r="U33" s="37">
        <f>SUMPRODUCT(LTA!J33:AN33,LTA!J$102:AN$102,LTA!J$105:AN$105)</f>
        <v>353.01368199999996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1.47</v>
      </c>
      <c r="AB33" s="75">
        <f>-STOA!P33</f>
        <v>0</v>
      </c>
      <c r="AC33">
        <f t="shared" si="0"/>
        <v>10.834921569118254</v>
      </c>
      <c r="AD33">
        <f t="shared" si="1"/>
        <v>1279.0366938021025</v>
      </c>
      <c r="AE33">
        <f>'IDT-1'!F33</f>
        <v>-58.698</v>
      </c>
      <c r="AF33" s="24"/>
      <c r="AG33">
        <f t="shared" si="2"/>
        <v>1220.3386938021024</v>
      </c>
      <c r="AI33" s="34">
        <f>PXIL!J33</f>
        <v>0</v>
      </c>
      <c r="AJ33" s="34">
        <f>PXIL!P33</f>
        <v>0</v>
      </c>
      <c r="AK33" s="34">
        <f>RTM_IEX!J33</f>
        <v>13.65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11.251970181043664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712.32523097051364</v>
      </c>
      <c r="P34" s="36">
        <v>74.78</v>
      </c>
      <c r="Q34" s="36">
        <v>26.64</v>
      </c>
      <c r="R34" s="38">
        <v>19.7</v>
      </c>
      <c r="S34" s="38">
        <v>0</v>
      </c>
      <c r="T34" s="37">
        <f>SUMPRODUCT(LTA!J34:AN34,LTA!J$101:AN$101,LTA!J$105:AN$105)</f>
        <v>9.379999999999999</v>
      </c>
      <c r="U34" s="37">
        <f>SUMPRODUCT(LTA!J34:AN34,LTA!J$102:AN$102,LTA!J$105:AN$105)</f>
        <v>357.67132799999996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1.47</v>
      </c>
      <c r="AB34" s="75">
        <f>-STOA!P34</f>
        <v>0</v>
      </c>
      <c r="AC34">
        <f t="shared" si="0"/>
        <v>11.071857804984013</v>
      </c>
      <c r="AD34">
        <f t="shared" si="1"/>
        <v>1307.0064523121605</v>
      </c>
      <c r="AE34">
        <f>'IDT-1'!F34</f>
        <v>-62.180999999999997</v>
      </c>
      <c r="AF34" s="24"/>
      <c r="AG34">
        <f t="shared" si="2"/>
        <v>1244.8254523121605</v>
      </c>
      <c r="AI34" s="34">
        <f>PXIL!J34</f>
        <v>0</v>
      </c>
      <c r="AJ34" s="34">
        <f>PXIL!P34</f>
        <v>0</v>
      </c>
      <c r="AK34" s="34">
        <f>RTM_IEX!J34</f>
        <v>27.73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11.251970181043664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720.86981222808117</v>
      </c>
      <c r="P35" s="36">
        <v>74.78</v>
      </c>
      <c r="Q35" s="36">
        <v>26.64</v>
      </c>
      <c r="R35" s="38">
        <v>20.2</v>
      </c>
      <c r="S35" s="38">
        <v>0</v>
      </c>
      <c r="T35" s="37">
        <f>SUMPRODUCT(LTA!J35:AN35,LTA!J$101:AN$101,LTA!J$105:AN$105)</f>
        <v>19.91</v>
      </c>
      <c r="U35" s="37">
        <f>SUMPRODUCT(LTA!J35:AN35,LTA!J$102:AN$102,LTA!J$105:AN$105)</f>
        <v>363.62614600000001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1.56</v>
      </c>
      <c r="AB35" s="75">
        <f>-STOA!P35</f>
        <v>0</v>
      </c>
      <c r="AC35">
        <f t="shared" si="0"/>
        <v>11.35518475874758</v>
      </c>
      <c r="AD35">
        <f t="shared" si="1"/>
        <v>1340.4525246159644</v>
      </c>
      <c r="AE35">
        <f>'IDT-1'!F35</f>
        <v>-45.112000000000002</v>
      </c>
      <c r="AF35" s="24"/>
      <c r="AG35">
        <f t="shared" si="2"/>
        <v>1295.3405246159643</v>
      </c>
      <c r="AI35" s="34">
        <f>PXIL!J35</f>
        <v>0</v>
      </c>
      <c r="AJ35" s="34">
        <f>PXIL!P35</f>
        <v>0</v>
      </c>
      <c r="AK35" s="34">
        <f>RTM_IEX!J35</f>
        <v>35.840000000000003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11.251970181043664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678.12657212368072</v>
      </c>
      <c r="P36" s="36">
        <v>74.78</v>
      </c>
      <c r="Q36" s="36">
        <v>26.64</v>
      </c>
      <c r="R36" s="38">
        <v>20.2</v>
      </c>
      <c r="S36" s="38">
        <v>0</v>
      </c>
      <c r="T36" s="37">
        <f>SUMPRODUCT(LTA!J36:AN36,LTA!J$101:AN$101,LTA!J$105:AN$105)</f>
        <v>29.98</v>
      </c>
      <c r="U36" s="37">
        <f>SUMPRODUCT(LTA!J36:AN36,LTA!J$102:AN$102,LTA!J$105:AN$105)</f>
        <v>371.63478199999997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2.27</v>
      </c>
      <c r="Z36" s="34">
        <f>IEX!P36</f>
        <v>0</v>
      </c>
      <c r="AA36" s="75">
        <f>STOA!J36</f>
        <v>1.56</v>
      </c>
      <c r="AB36" s="75">
        <f>-STOA!P36</f>
        <v>0</v>
      </c>
      <c r="AC36">
        <f t="shared" si="0"/>
        <v>10.997810084270617</v>
      </c>
      <c r="AD36">
        <f t="shared" si="1"/>
        <v>1298.2652951860409</v>
      </c>
      <c r="AE36">
        <f>'IDT-1'!F36</f>
        <v>0</v>
      </c>
      <c r="AF36" s="24"/>
      <c r="AG36">
        <f t="shared" si="2"/>
        <v>1298.2652951860409</v>
      </c>
      <c r="AI36" s="34">
        <f>PXIL!J36</f>
        <v>0</v>
      </c>
      <c r="AJ36" s="34">
        <f>PXIL!P36</f>
        <v>0</v>
      </c>
      <c r="AK36" s="34">
        <f>RTM_IEX!J36</f>
        <v>15.69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11.251970181043664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663.50621825301732</v>
      </c>
      <c r="P37" s="36">
        <v>74.78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42.71</v>
      </c>
      <c r="U37" s="37">
        <f>SUMPRODUCT(LTA!J37:AN37,LTA!J$102:AN$102,LTA!J$105:AN$105)</f>
        <v>383.42478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1.56</v>
      </c>
      <c r="AB37" s="75">
        <f>-STOA!P37</f>
        <v>0</v>
      </c>
      <c r="AC37">
        <f t="shared" si="0"/>
        <v>11.917187094957043</v>
      </c>
      <c r="AD37">
        <f t="shared" si="1"/>
        <v>1406.7955623046912</v>
      </c>
      <c r="AE37">
        <f>'IDT-1'!F37</f>
        <v>-5.5789999999999997</v>
      </c>
      <c r="AF37" s="24"/>
      <c r="AG37">
        <f t="shared" si="2"/>
        <v>1401.2165623046913</v>
      </c>
      <c r="AI37" s="34">
        <f>PXIL!J37</f>
        <v>0</v>
      </c>
      <c r="AJ37" s="34">
        <f>PXIL!P37</f>
        <v>0</v>
      </c>
      <c r="AK37" s="34">
        <f>RTM_IEX!J37</f>
        <v>115.51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11.251970181043664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660.80799778034509</v>
      </c>
      <c r="P38" s="36">
        <v>74.78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52.51</v>
      </c>
      <c r="U38" s="37">
        <f>SUMPRODUCT(LTA!J38:AN38,LTA!J$102:AN$102,LTA!J$105:AN$105)</f>
        <v>393.23497399999997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1.56</v>
      </c>
      <c r="AB38" s="75">
        <f>-STOA!P38</f>
        <v>0</v>
      </c>
      <c r="AC38">
        <f t="shared" si="0"/>
        <v>11.897547672586597</v>
      </c>
      <c r="AD38">
        <f t="shared" si="1"/>
        <v>1404.4771752543893</v>
      </c>
      <c r="AE38">
        <f>'IDT-1'!F38</f>
        <v>-17.448</v>
      </c>
      <c r="AF38" s="24"/>
      <c r="AG38">
        <f t="shared" si="2"/>
        <v>1387.0291752543892</v>
      </c>
      <c r="AI38" s="34">
        <f>PXIL!J38</f>
        <v>0</v>
      </c>
      <c r="AJ38" s="34">
        <f>PXIL!P38</f>
        <v>0</v>
      </c>
      <c r="AK38" s="34">
        <f>RTM_IEX!J38</f>
        <v>96.26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7.5225</v>
      </c>
      <c r="E39">
        <f>GT_NG!T39</f>
        <v>11.162193823216185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649.71095459786125</v>
      </c>
      <c r="P39" s="36">
        <v>74.78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64.760000000000005</v>
      </c>
      <c r="U39" s="37">
        <f>SUMPRODUCT(LTA!J39:AN39,LTA!J$102:AN$102,LTA!J$105:AN$105)</f>
        <v>396.45518999999996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11.747552202847981</v>
      </c>
      <c r="AD39">
        <f t="shared" si="1"/>
        <v>1386.7705671838166</v>
      </c>
      <c r="AE39">
        <f>'IDT-1'!F39</f>
        <v>-12.183999999999999</v>
      </c>
      <c r="AF39" s="24"/>
      <c r="AG39">
        <f t="shared" si="2"/>
        <v>1374.5865671838167</v>
      </c>
      <c r="AI39" s="34">
        <f>PXIL!J39</f>
        <v>0</v>
      </c>
      <c r="AJ39" s="34">
        <f>PXIL!P39</f>
        <v>0</v>
      </c>
      <c r="AK39" s="34">
        <f>RTM_IEX!J39</f>
        <v>74.12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7.5225</v>
      </c>
      <c r="E40">
        <f>GT_NG!T40</f>
        <v>11.162193823216185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648.48038976208511</v>
      </c>
      <c r="P40" s="36">
        <v>74.78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73.08</v>
      </c>
      <c r="U40" s="37">
        <f>SUMPRODUCT(LTA!J40:AN40,LTA!J$102:AN$102,LTA!J$105:AN$105)</f>
        <v>410.51825199999996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58.94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12.104993179027463</v>
      </c>
      <c r="AD40">
        <f t="shared" si="1"/>
        <v>1428.9656233718613</v>
      </c>
      <c r="AE40">
        <f>'IDT-1'!F40</f>
        <v>20.594999999999999</v>
      </c>
      <c r="AF40" s="24"/>
      <c r="AG40">
        <f t="shared" si="2"/>
        <v>1449.5606233718613</v>
      </c>
      <c r="AI40" s="34">
        <f>PXIL!J40</f>
        <v>0</v>
      </c>
      <c r="AJ40" s="34">
        <f>PXIL!P40</f>
        <v>0</v>
      </c>
      <c r="AK40" s="34">
        <f>RTM_IEX!J40</f>
        <v>36.58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7.5225</v>
      </c>
      <c r="E41">
        <f>GT_NG!T41</f>
        <v>11.162193823216185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641.70255286992051</v>
      </c>
      <c r="P41" s="36">
        <v>74.78</v>
      </c>
      <c r="Q41" s="36">
        <v>26.64</v>
      </c>
      <c r="R41" s="38">
        <v>22.2</v>
      </c>
      <c r="S41" s="38">
        <v>0</v>
      </c>
      <c r="T41" s="37">
        <f>SUMPRODUCT(LTA!J41:AN41,LTA!J$101:AN$101,LTA!J$105:AN$105)</f>
        <v>79.430000000000007</v>
      </c>
      <c r="U41" s="37">
        <f>SUMPRODUCT(LTA!J41:AN41,LTA!J$102:AN$102,LTA!J$105:AN$105)</f>
        <v>425.08912599999996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87.2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12.275202690733281</v>
      </c>
      <c r="AD41">
        <f t="shared" si="1"/>
        <v>1449.0584509679909</v>
      </c>
      <c r="AE41">
        <f>'IDT-1'!F41</f>
        <v>27.46</v>
      </c>
      <c r="AF41" s="24"/>
      <c r="AG41">
        <f t="shared" si="2"/>
        <v>1476.5184509679909</v>
      </c>
      <c r="AI41" s="34">
        <f>PXIL!J41</f>
        <v>0</v>
      </c>
      <c r="AJ41" s="34">
        <f>PXIL!P41</f>
        <v>0</v>
      </c>
      <c r="AK41" s="34">
        <f>RTM_IEX!J41</f>
        <v>14.44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7.5225</v>
      </c>
      <c r="E42">
        <f>GT_NG!T42</f>
        <v>11.162193823216185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631.07912949034858</v>
      </c>
      <c r="P42" s="36">
        <v>74.78</v>
      </c>
      <c r="Q42" s="36">
        <v>26.64</v>
      </c>
      <c r="R42" s="38">
        <v>23.7</v>
      </c>
      <c r="S42" s="38">
        <v>0</v>
      </c>
      <c r="T42" s="37">
        <f>SUMPRODUCT(LTA!J42:AN42,LTA!J$101:AN$101,LTA!J$105:AN$105)</f>
        <v>87.7</v>
      </c>
      <c r="U42" s="37">
        <f>SUMPRODUCT(LTA!J42:AN42,LTA!J$102:AN$102,LTA!J$105:AN$105)</f>
        <v>433.67841199999998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111.66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12.424351936744877</v>
      </c>
      <c r="AD42">
        <f t="shared" si="1"/>
        <v>1466.6651643424073</v>
      </c>
      <c r="AE42">
        <f>'IDT-1'!F42</f>
        <v>33</v>
      </c>
      <c r="AF42" s="24"/>
      <c r="AG42">
        <f t="shared" si="2"/>
        <v>1499.6651643424073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7.5225</v>
      </c>
      <c r="E43">
        <f>GT_NG!T43</f>
        <v>11.162193823216185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641.67518964034855</v>
      </c>
      <c r="P43" s="36">
        <v>74.78</v>
      </c>
      <c r="Q43" s="36">
        <v>26.64</v>
      </c>
      <c r="R43" s="38">
        <v>23.7</v>
      </c>
      <c r="S43" s="38">
        <v>0</v>
      </c>
      <c r="T43" s="37">
        <f>SUMPRODUCT(LTA!J43:AN43,LTA!J$101:AN$101,LTA!J$105:AN$105)</f>
        <v>89.72</v>
      </c>
      <c r="U43" s="37">
        <f>SUMPRODUCT(LTA!J43:AN43,LTA!J$102:AN$102,LTA!J$105:AN$105)</f>
        <v>442.22466399999996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88.56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12.448479358804876</v>
      </c>
      <c r="AD43">
        <f t="shared" si="1"/>
        <v>1469.513349070347</v>
      </c>
      <c r="AE43">
        <f>'IDT-1'!F43</f>
        <v>45</v>
      </c>
      <c r="AF43" s="24"/>
      <c r="AG43">
        <f t="shared" si="2"/>
        <v>1514.513349070347</v>
      </c>
      <c r="AI43" s="34">
        <f>PXIL!J43</f>
        <v>0</v>
      </c>
      <c r="AJ43" s="34">
        <f>PXIL!P43</f>
        <v>0</v>
      </c>
      <c r="AK43" s="34">
        <f>RTM_IEX!J43</f>
        <v>4.8099999999999996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7.5225</v>
      </c>
      <c r="E44">
        <f>GT_NG!T44</f>
        <v>11.162193823216185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641.67518964034855</v>
      </c>
      <c r="P44" s="36">
        <v>74.78</v>
      </c>
      <c r="Q44" s="36">
        <v>26.64</v>
      </c>
      <c r="R44" s="38">
        <v>23.7</v>
      </c>
      <c r="S44" s="38">
        <v>0</v>
      </c>
      <c r="T44" s="37">
        <f>SUMPRODUCT(LTA!J44:AN44,LTA!J$101:AN$101,LTA!J$105:AN$105)</f>
        <v>96.7</v>
      </c>
      <c r="U44" s="37">
        <f>SUMPRODUCT(LTA!J44:AN44,LTA!J$102:AN$102,LTA!J$105:AN$105)</f>
        <v>450.49684999999999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73.16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12.487725721204878</v>
      </c>
      <c r="AD44">
        <f t="shared" si="1"/>
        <v>1474.1462887079474</v>
      </c>
      <c r="AE44">
        <f>'IDT-1'!F44</f>
        <v>55</v>
      </c>
      <c r="AF44" s="24"/>
      <c r="AG44">
        <f t="shared" si="2"/>
        <v>1529.1462887079474</v>
      </c>
      <c r="AI44" s="34">
        <f>PXIL!J44</f>
        <v>0</v>
      </c>
      <c r="AJ44" s="34">
        <f>PXIL!P44</f>
        <v>0</v>
      </c>
      <c r="AK44" s="34">
        <f>RTM_IEX!J44</f>
        <v>9.6300000000000008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7.6729499999999993</v>
      </c>
      <c r="E45">
        <f>GT_NG!T45</f>
        <v>11.162193823216185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626.9855767303485</v>
      </c>
      <c r="P45" s="36">
        <v>74.78</v>
      </c>
      <c r="Q45" s="36">
        <v>26.64</v>
      </c>
      <c r="R45" s="38">
        <v>23.7</v>
      </c>
      <c r="S45" s="38">
        <v>0</v>
      </c>
      <c r="T45" s="37">
        <f>SUMPRODUCT(LTA!J45:AN45,LTA!J$101:AN$101,LTA!J$105:AN$105)</f>
        <v>101.63</v>
      </c>
      <c r="U45" s="37">
        <f>SUMPRODUCT(LTA!J45:AN45,LTA!J$102:AN$102,LTA!J$105:AN$105)</f>
        <v>453.06435199999999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89.52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12.525511769560875</v>
      </c>
      <c r="AD45">
        <f t="shared" si="1"/>
        <v>1478.606841749591</v>
      </c>
      <c r="AE45">
        <f>'IDT-1'!F45</f>
        <v>32.036999999999999</v>
      </c>
      <c r="AF45" s="24"/>
      <c r="AG45">
        <f t="shared" si="2"/>
        <v>1510.643841749591</v>
      </c>
      <c r="AI45" s="34">
        <f>PXIL!J45</f>
        <v>0</v>
      </c>
      <c r="AJ45" s="34">
        <f>PXIL!P45</f>
        <v>0</v>
      </c>
      <c r="AK45" s="34">
        <f>RTM_IEX!J45</f>
        <v>4.8099999999999996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7.6729499999999993</v>
      </c>
      <c r="E46">
        <f>GT_NG!T46</f>
        <v>10.783464566929133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52.205460724190459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626.50656831543427</v>
      </c>
      <c r="P46" s="36">
        <v>74.78</v>
      </c>
      <c r="Q46" s="36">
        <v>26.64</v>
      </c>
      <c r="R46" s="38">
        <v>23.7</v>
      </c>
      <c r="S46" s="38">
        <v>0</v>
      </c>
      <c r="T46" s="37">
        <f>SUMPRODUCT(LTA!J46:AN46,LTA!J$101:AN$101,LTA!J$105:AN$105)</f>
        <v>105.39</v>
      </c>
      <c r="U46" s="37">
        <f>SUMPRODUCT(LTA!J46:AN46,LTA!J$102:AN$102,LTA!J$105:AN$105)</f>
        <v>460.16627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67.38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12.277395594295053</v>
      </c>
      <c r="AD46">
        <f t="shared" si="1"/>
        <v>1449.3173180122587</v>
      </c>
      <c r="AE46">
        <f>'IDT-1'!F46</f>
        <v>38.902000000000001</v>
      </c>
      <c r="AF46" s="24"/>
      <c r="AG46">
        <f t="shared" si="2"/>
        <v>1488.2193180122588</v>
      </c>
      <c r="AI46" s="34">
        <f>PXIL!J46</f>
        <v>0</v>
      </c>
      <c r="AJ46" s="34">
        <f>PXIL!P46</f>
        <v>0</v>
      </c>
      <c r="AK46" s="34">
        <f>RTM_IEX!J46</f>
        <v>4.8099999999999996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7.6729499999999993</v>
      </c>
      <c r="E47">
        <f>GT_NG!T47</f>
        <v>10.783464566929133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52.205460724190459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622.4130155554343</v>
      </c>
      <c r="P47" s="36">
        <v>74.78</v>
      </c>
      <c r="Q47" s="36">
        <v>26.64</v>
      </c>
      <c r="R47" s="38">
        <v>23.7</v>
      </c>
      <c r="S47" s="38">
        <v>0</v>
      </c>
      <c r="T47" s="37">
        <f>SUMPRODUCT(LTA!J47:AN47,LTA!J$101:AN$101,LTA!J$105:AN$105)</f>
        <v>109.33</v>
      </c>
      <c r="U47" s="37">
        <f>SUMPRODUCT(LTA!J47:AN47,LTA!J$102:AN$102,LTA!J$105:AN$105)</f>
        <v>466.186826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13.48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12.245870421511052</v>
      </c>
      <c r="AD47">
        <f t="shared" si="1"/>
        <v>1445.5958464250427</v>
      </c>
      <c r="AE47">
        <f>'IDT-1'!F47</f>
        <v>27.46</v>
      </c>
      <c r="AF47" s="24"/>
      <c r="AG47">
        <f t="shared" si="2"/>
        <v>1473.0558464250428</v>
      </c>
      <c r="AI47" s="34">
        <f>PXIL!J47</f>
        <v>0</v>
      </c>
      <c r="AJ47" s="34">
        <f>PXIL!P47</f>
        <v>0</v>
      </c>
      <c r="AK47" s="34">
        <f>RTM_IEX!J47</f>
        <v>49.09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7.6729499999999993</v>
      </c>
      <c r="E48">
        <f>GT_NG!T48</f>
        <v>11.235532407407407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622.41014859166251</v>
      </c>
      <c r="P48" s="36">
        <v>74.78</v>
      </c>
      <c r="Q48" s="36">
        <v>26.64</v>
      </c>
      <c r="R48" s="38">
        <v>23.7</v>
      </c>
      <c r="S48" s="38">
        <v>0</v>
      </c>
      <c r="T48" s="37">
        <f>SUMPRODUCT(LTA!J48:AN48,LTA!J$101:AN$101,LTA!J$105:AN$105)</f>
        <v>113.33</v>
      </c>
      <c r="U48" s="37">
        <f>SUMPRODUCT(LTA!J48:AN48,LTA!J$102:AN$102,LTA!J$105:AN$105)</f>
        <v>471.24808400000001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24.07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12.52854956610312</v>
      </c>
      <c r="AD48">
        <f t="shared" si="1"/>
        <v>1478.9654463985541</v>
      </c>
      <c r="AE48">
        <f>'IDT-1'!F48</f>
        <v>1.831</v>
      </c>
      <c r="AF48" s="24"/>
      <c r="AG48">
        <f t="shared" si="2"/>
        <v>1480.7964463985541</v>
      </c>
      <c r="AI48" s="34">
        <f>PXIL!J48</f>
        <v>0</v>
      </c>
      <c r="AJ48" s="34">
        <f>PXIL!P48</f>
        <v>0</v>
      </c>
      <c r="AK48" s="34">
        <f>RTM_IEX!J48</f>
        <v>45.24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7.6729499999999993</v>
      </c>
      <c r="E49">
        <f>GT_NG!T49</f>
        <v>10.917245370370368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69.607496583471189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622.41014859166251</v>
      </c>
      <c r="P49" s="36">
        <v>74.78</v>
      </c>
      <c r="Q49" s="36">
        <v>26.64</v>
      </c>
      <c r="R49" s="38">
        <v>23.7</v>
      </c>
      <c r="S49" s="38">
        <v>0</v>
      </c>
      <c r="T49" s="37">
        <f>SUMPRODUCT(LTA!J49:AN49,LTA!J$101:AN$101,LTA!J$105:AN$105)</f>
        <v>113.33</v>
      </c>
      <c r="U49" s="37">
        <f>SUMPRODUCT(LTA!J49:AN49,LTA!J$102:AN$102,LTA!J$105:AN$105)</f>
        <v>476.09017799999998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4.8099999999999996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12.509935355782233</v>
      </c>
      <c r="AD49">
        <f t="shared" si="1"/>
        <v>1476.7680831897217</v>
      </c>
      <c r="AE49">
        <f>'IDT-1'!F49</f>
        <v>4.1189999999999998</v>
      </c>
      <c r="AF49" s="24"/>
      <c r="AG49">
        <f t="shared" si="2"/>
        <v>1480.8870831897216</v>
      </c>
      <c r="AI49" s="34">
        <f>PXIL!J49</f>
        <v>0</v>
      </c>
      <c r="AJ49" s="34">
        <f>PXIL!P49</f>
        <v>0</v>
      </c>
      <c r="AK49" s="34">
        <f>RTM_IEX!J49</f>
        <v>57.76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7.6729499999999993</v>
      </c>
      <c r="E50">
        <f>GT_NG!T50</f>
        <v>10.917245370370368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69.607496583471189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622.41014859166251</v>
      </c>
      <c r="P50" s="36">
        <v>74.78</v>
      </c>
      <c r="Q50" s="36">
        <v>26.64</v>
      </c>
      <c r="R50" s="38">
        <v>23.7</v>
      </c>
      <c r="S50" s="38">
        <v>0</v>
      </c>
      <c r="T50" s="37">
        <f>SUMPRODUCT(LTA!J50:AN50,LTA!J$101:AN$101,LTA!J$105:AN$105)</f>
        <v>112.85</v>
      </c>
      <c r="U50" s="37">
        <f>SUMPRODUCT(LTA!J50:AN50,LTA!J$102:AN$102,LTA!J$105:AN$105)</f>
        <v>480.19033199999996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12.330092649382234</v>
      </c>
      <c r="AD50">
        <f t="shared" si="1"/>
        <v>1455.5380798961216</v>
      </c>
      <c r="AE50">
        <f>'IDT-1'!F50</f>
        <v>0</v>
      </c>
      <c r="AF50" s="24"/>
      <c r="AG50">
        <f t="shared" si="2"/>
        <v>1455.5380798961216</v>
      </c>
      <c r="AI50" s="34">
        <f>PXIL!J50</f>
        <v>0</v>
      </c>
      <c r="AJ50" s="34">
        <f>PXIL!P50</f>
        <v>0</v>
      </c>
      <c r="AK50" s="34">
        <f>RTM_IEX!J50</f>
        <v>37.54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7.6729499999999993</v>
      </c>
      <c r="E51">
        <f>GT_NG!T51</f>
        <v>10.917245370370368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629.34855797466741</v>
      </c>
      <c r="P51" s="36">
        <v>74.78</v>
      </c>
      <c r="Q51" s="36">
        <v>26.63</v>
      </c>
      <c r="R51" s="38">
        <v>23.7</v>
      </c>
      <c r="S51" s="38">
        <v>0</v>
      </c>
      <c r="T51" s="37">
        <f>SUMPRODUCT(LTA!J51:AN51,LTA!J$101:AN$101,LTA!J$105:AN$105)</f>
        <v>112.85</v>
      </c>
      <c r="U51" s="37">
        <f>SUMPRODUCT(LTA!J51:AN51,LTA!J$102:AN$102,LTA!J$105:AN$105)</f>
        <v>494.159132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12.432883397009249</v>
      </c>
      <c r="AD51">
        <f t="shared" si="1"/>
        <v>1467.6722829136158</v>
      </c>
      <c r="AE51">
        <f>'IDT-1'!F51</f>
        <v>0</v>
      </c>
      <c r="AF51" s="24"/>
      <c r="AG51">
        <f t="shared" si="2"/>
        <v>1467.6722829136158</v>
      </c>
      <c r="AI51" s="34">
        <f>PXIL!J51</f>
        <v>0</v>
      </c>
      <c r="AJ51" s="34">
        <f>PXIL!P51</f>
        <v>0</v>
      </c>
      <c r="AK51" s="34">
        <f>RTM_IEX!J51</f>
        <v>28.88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7.6729499999999993</v>
      </c>
      <c r="E52">
        <f>GT_NG!T52</f>
        <v>10.917245370370368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629.34855797466741</v>
      </c>
      <c r="P52" s="36">
        <v>74.78</v>
      </c>
      <c r="Q52" s="36">
        <v>26.63</v>
      </c>
      <c r="R52" s="38">
        <v>23.7</v>
      </c>
      <c r="S52" s="38">
        <v>0</v>
      </c>
      <c r="T52" s="37">
        <f>SUMPRODUCT(LTA!J52:AN52,LTA!J$101:AN$101,LTA!J$105:AN$105)</f>
        <v>112.85</v>
      </c>
      <c r="U52" s="37">
        <f>SUMPRODUCT(LTA!J52:AN52,LTA!J$102:AN$102,LTA!J$105:AN$105)</f>
        <v>494.82061799999997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12.284803879409248</v>
      </c>
      <c r="AD52">
        <f t="shared" si="1"/>
        <v>1450.1918484312155</v>
      </c>
      <c r="AE52">
        <f>'IDT-1'!F52</f>
        <v>0</v>
      </c>
      <c r="AF52" s="24"/>
      <c r="AG52">
        <f t="shared" si="2"/>
        <v>1450.1918484312155</v>
      </c>
      <c r="AI52" s="34">
        <f>PXIL!J52</f>
        <v>0</v>
      </c>
      <c r="AJ52" s="34">
        <f>PXIL!P52</f>
        <v>0</v>
      </c>
      <c r="AK52" s="34">
        <f>RTM_IEX!J52</f>
        <v>10.59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7.6729499999999993</v>
      </c>
      <c r="E53">
        <f>GT_NG!T53</f>
        <v>10.91477949940405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558.90855690841408</v>
      </c>
      <c r="P53" s="36">
        <v>74.78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112.85</v>
      </c>
      <c r="U53" s="37">
        <f>SUMPRODUCT(LTA!J53:AN53,LTA!J$102:AN$102,LTA!J$105:AN$105)</f>
        <v>495.05319800000001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11.809392614533943</v>
      </c>
      <c r="AD53">
        <f t="shared" si="1"/>
        <v>1345.8673727588716</v>
      </c>
      <c r="AE53">
        <f>'IDT-1'!F53</f>
        <v>0</v>
      </c>
      <c r="AF53" s="24"/>
      <c r="AG53">
        <f t="shared" si="2"/>
        <v>1345.8673727588716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-24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7.6729499999999993</v>
      </c>
      <c r="E54">
        <f>GT_NG!T54</f>
        <v>10.91477949940405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510.45274187982886</v>
      </c>
      <c r="P54" s="36">
        <v>74.78</v>
      </c>
      <c r="Q54" s="36">
        <v>26.63</v>
      </c>
      <c r="R54" s="38">
        <v>23.7</v>
      </c>
      <c r="S54" s="38">
        <v>0</v>
      </c>
      <c r="T54" s="37">
        <f>SUMPRODUCT(LTA!J54:AN54,LTA!J$101:AN$101,LTA!J$105:AN$105)</f>
        <v>113.73</v>
      </c>
      <c r="U54" s="37">
        <f>SUMPRODUCT(LTA!J54:AN54,LTA!J$102:AN$102,LTA!J$105:AN$105)</f>
        <v>494.23364199999997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11.301217605195159</v>
      </c>
      <c r="AD54">
        <f t="shared" si="1"/>
        <v>1309.980176739625</v>
      </c>
      <c r="AE54">
        <f>'IDT-1'!F54</f>
        <v>0</v>
      </c>
      <c r="AF54" s="24"/>
      <c r="AG54">
        <f t="shared" si="2"/>
        <v>1309.980176739625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-12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7.6729499999999993</v>
      </c>
      <c r="E55">
        <f>GT_NG!T55</f>
        <v>10.91477949940405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56.25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458.20522151208309</v>
      </c>
      <c r="P55" s="36">
        <v>74.78</v>
      </c>
      <c r="Q55" s="36">
        <v>26.63</v>
      </c>
      <c r="R55" s="38">
        <v>23.7</v>
      </c>
      <c r="S55" s="38">
        <v>0</v>
      </c>
      <c r="T55" s="37">
        <f>SUMPRODUCT(LTA!J55:AN55,LTA!J$101:AN$101,LTA!J$105:AN$105)</f>
        <v>113.66</v>
      </c>
      <c r="U55" s="37">
        <f>SUMPRODUCT(LTA!J55:AN55,LTA!J$102:AN$102,LTA!J$105:AN$105)</f>
        <v>466.11446799999999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11.038559991338282</v>
      </c>
      <c r="AD55">
        <f t="shared" si="1"/>
        <v>1154.4488590201486</v>
      </c>
      <c r="AE55">
        <f>'IDT-1'!F55</f>
        <v>0</v>
      </c>
      <c r="AF55" s="24"/>
      <c r="AG55">
        <f t="shared" si="2"/>
        <v>1154.4488590201486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-74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7.6729499999999993</v>
      </c>
      <c r="E56">
        <f>GT_NG!T56</f>
        <v>10.91477949940405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56.25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451.52430144528421</v>
      </c>
      <c r="P56" s="36">
        <v>74.78</v>
      </c>
      <c r="Q56" s="36">
        <v>7.7</v>
      </c>
      <c r="R56" s="38">
        <v>23.7</v>
      </c>
      <c r="S56" s="38">
        <v>0</v>
      </c>
      <c r="T56" s="37">
        <f>SUMPRODUCT(LTA!J56:AN56,LTA!J$101:AN$101,LTA!J$105:AN$105)</f>
        <v>113.55</v>
      </c>
      <c r="U56" s="37">
        <f>SUMPRODUCT(LTA!J56:AN56,LTA!J$102:AN$102,LTA!J$105:AN$105)</f>
        <v>463.971228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10.914626097200728</v>
      </c>
      <c r="AD56">
        <f t="shared" si="1"/>
        <v>1113.7086328474875</v>
      </c>
      <c r="AE56">
        <f>'IDT-1'!F56</f>
        <v>0</v>
      </c>
      <c r="AF56" s="24"/>
      <c r="AG56">
        <f t="shared" si="2"/>
        <v>1113.7086328474875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-87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7.6729499999999993</v>
      </c>
      <c r="E57">
        <f>GT_NG!T57</f>
        <v>10.91477949940405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56.25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456.71144807199533</v>
      </c>
      <c r="P57" s="36">
        <v>74.78</v>
      </c>
      <c r="Q57" s="36">
        <v>26.63</v>
      </c>
      <c r="R57" s="38">
        <v>23.7</v>
      </c>
      <c r="S57" s="38">
        <v>0</v>
      </c>
      <c r="T57" s="37">
        <f>SUMPRODUCT(LTA!J57:AN57,LTA!J$101:AN$101,LTA!J$105:AN$105)</f>
        <v>113.35</v>
      </c>
      <c r="U57" s="37">
        <f>SUMPRODUCT(LTA!J57:AN57,LTA!J$102:AN$102,LTA!J$105:AN$105)</f>
        <v>464.26649199999997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11.016356453766434</v>
      </c>
      <c r="AD57">
        <f t="shared" si="1"/>
        <v>1149.8193131176326</v>
      </c>
      <c r="AE57">
        <f>'IDT-1'!F57</f>
        <v>0</v>
      </c>
      <c r="AF57" s="24"/>
      <c r="AG57">
        <f t="shared" si="2"/>
        <v>1149.8193131176326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-75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7.6729499999999993</v>
      </c>
      <c r="E58">
        <f>GT_NG!T58</f>
        <v>10.91477949940405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56.25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460.53953866267818</v>
      </c>
      <c r="P58" s="36">
        <v>74.78</v>
      </c>
      <c r="Q58" s="36">
        <v>26.63</v>
      </c>
      <c r="R58" s="38">
        <v>23.7</v>
      </c>
      <c r="S58" s="38">
        <v>0</v>
      </c>
      <c r="T58" s="37">
        <f>SUMPRODUCT(LTA!J58:AN58,LTA!J$101:AN$101,LTA!J$105:AN$105)</f>
        <v>113.24</v>
      </c>
      <c r="U58" s="37">
        <f>SUMPRODUCT(LTA!J58:AN58,LTA!J$102:AN$102,LTA!J$105:AN$105)</f>
        <v>485.84833999999995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11.237347095653059</v>
      </c>
      <c r="AD58">
        <f t="shared" si="1"/>
        <v>1173.8982610664291</v>
      </c>
      <c r="AE58">
        <f>'IDT-1'!F58</f>
        <v>0</v>
      </c>
      <c r="AF58" s="24"/>
      <c r="AG58">
        <f t="shared" si="2"/>
        <v>1173.8982610664291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-76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7.6729499999999993</v>
      </c>
      <c r="E59">
        <f>GT_NG!T59</f>
        <v>10.91477949940405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57.71733923385424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465.59537734589975</v>
      </c>
      <c r="P59" s="36">
        <v>74.78</v>
      </c>
      <c r="Q59" s="36">
        <v>26.63</v>
      </c>
      <c r="R59" s="38">
        <v>23.7</v>
      </c>
      <c r="S59" s="38">
        <v>0</v>
      </c>
      <c r="T59" s="37">
        <f>SUMPRODUCT(LTA!J59:AN59,LTA!J$101:AN$101,LTA!J$105:AN$105)</f>
        <v>109.07</v>
      </c>
      <c r="U59" s="37">
        <f>SUMPRODUCT(LTA!J59:AN59,LTA!J$102:AN$102,LTA!J$105:AN$105)</f>
        <v>456.740116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10.673758399560933</v>
      </c>
      <c r="AD59">
        <f t="shared" si="1"/>
        <v>1187.706803679597</v>
      </c>
      <c r="AE59">
        <f>'IDT-1'!F59</f>
        <v>0</v>
      </c>
      <c r="AF59" s="24"/>
      <c r="AG59">
        <f t="shared" si="2"/>
        <v>1187.706803679597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-36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7.6729499999999993</v>
      </c>
      <c r="E60">
        <f>GT_NG!T60</f>
        <v>10.91477949940405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57.71733923385424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463.21178726271506</v>
      </c>
      <c r="P60" s="36">
        <v>74.78</v>
      </c>
      <c r="Q60" s="36">
        <v>26.63</v>
      </c>
      <c r="R60" s="38">
        <v>23.7</v>
      </c>
      <c r="S60" s="38">
        <v>0</v>
      </c>
      <c r="T60" s="37">
        <f>SUMPRODUCT(LTA!J60:AN60,LTA!J$101:AN$101,LTA!J$105:AN$105)</f>
        <v>108.89</v>
      </c>
      <c r="U60" s="37">
        <f>SUMPRODUCT(LTA!J60:AN60,LTA!J$102:AN$102,LTA!J$105:AN$105)</f>
        <v>451.20130400000005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10.504044329363515</v>
      </c>
      <c r="AD60">
        <f t="shared" si="1"/>
        <v>1191.77411566661</v>
      </c>
      <c r="AE60">
        <f>'IDT-1'!F60</f>
        <v>0</v>
      </c>
      <c r="AF60" s="24"/>
      <c r="AG60">
        <f t="shared" si="2"/>
        <v>1191.77411566661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-24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7.6729499999999993</v>
      </c>
      <c r="E61">
        <f>GT_NG!T61</f>
        <v>10.91477949940405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57.71733923385424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459.8758856547168</v>
      </c>
      <c r="P61" s="36">
        <v>74.78</v>
      </c>
      <c r="Q61" s="36">
        <v>26.64</v>
      </c>
      <c r="R61" s="38">
        <v>23.7</v>
      </c>
      <c r="S61" s="38">
        <v>0</v>
      </c>
      <c r="T61" s="37">
        <f>SUMPRODUCT(LTA!J61:AN61,LTA!J$101:AN$101,LTA!J$105:AN$105)</f>
        <v>107.65</v>
      </c>
      <c r="U61" s="37">
        <f>SUMPRODUCT(LTA!J61:AN61,LTA!J$102:AN$102,LTA!J$105:AN$105)</f>
        <v>444.66854999999998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10.368459833631883</v>
      </c>
      <c r="AD61">
        <f t="shared" si="1"/>
        <v>1185.8110445543432</v>
      </c>
      <c r="AE61">
        <f>'IDT-1'!F61</f>
        <v>0</v>
      </c>
      <c r="AF61" s="24"/>
      <c r="AG61">
        <f t="shared" si="2"/>
        <v>1185.8110445543432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-19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7.6729499999999993</v>
      </c>
      <c r="E62">
        <f>GT_NG!T62</f>
        <v>10.91477949940405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57.71733923385424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463.96943841471676</v>
      </c>
      <c r="P62" s="36">
        <v>74.78</v>
      </c>
      <c r="Q62" s="36">
        <v>26.64</v>
      </c>
      <c r="R62" s="38">
        <v>23.7</v>
      </c>
      <c r="S62" s="38">
        <v>0</v>
      </c>
      <c r="T62" s="37">
        <f>SUMPRODUCT(LTA!J62:AN62,LTA!J$101:AN$101,LTA!J$105:AN$105)</f>
        <v>102.75</v>
      </c>
      <c r="U62" s="37">
        <f>SUMPRODUCT(LTA!J62:AN62,LTA!J$102:AN$102,LTA!J$105:AN$105)</f>
        <v>437.27875799999998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10.274197950841215</v>
      </c>
      <c r="AD62">
        <f t="shared" si="1"/>
        <v>1180.7090671971339</v>
      </c>
      <c r="AE62">
        <f>'IDT-1'!F62</f>
        <v>0</v>
      </c>
      <c r="AF62" s="24"/>
      <c r="AG62">
        <f t="shared" si="2"/>
        <v>1180.7090671971339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-16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7.6729499999999993</v>
      </c>
      <c r="E63">
        <f>GT_NG!T63</f>
        <v>10.91477949940405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57.71733923385424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463.96943841471676</v>
      </c>
      <c r="P63" s="36">
        <v>74.78</v>
      </c>
      <c r="Q63" s="36">
        <v>26.64</v>
      </c>
      <c r="R63" s="38">
        <v>23.7</v>
      </c>
      <c r="S63" s="38">
        <v>0</v>
      </c>
      <c r="T63" s="37">
        <f>SUMPRODUCT(LTA!J63:AN63,LTA!J$101:AN$101,LTA!J$105:AN$105)</f>
        <v>96.91</v>
      </c>
      <c r="U63" s="37">
        <f>SUMPRODUCT(LTA!J63:AN63,LTA!J$102:AN$102,LTA!J$105:AN$105)</f>
        <v>427.96521000000001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10.01136962404299</v>
      </c>
      <c r="AD63">
        <f t="shared" si="1"/>
        <v>1181.8183475239321</v>
      </c>
      <c r="AE63">
        <f>'IDT-1'!F63</f>
        <v>0</v>
      </c>
      <c r="AF63" s="24"/>
      <c r="AG63">
        <f t="shared" si="2"/>
        <v>1181.8183475239321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7.6729499999999993</v>
      </c>
      <c r="E64">
        <f>GT_NG!T64</f>
        <v>10.91477949940405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57.71733923385424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468.11881222598663</v>
      </c>
      <c r="P64" s="36">
        <v>74.78</v>
      </c>
      <c r="Q64" s="36">
        <v>26.64</v>
      </c>
      <c r="R64" s="38">
        <v>23.7</v>
      </c>
      <c r="S64" s="38">
        <v>0</v>
      </c>
      <c r="T64" s="37">
        <f>SUMPRODUCT(LTA!J64:AN64,LTA!J$101:AN$101,LTA!J$105:AN$105)</f>
        <v>91.95</v>
      </c>
      <c r="U64" s="37">
        <f>SUMPRODUCT(LTA!J64:AN64,LTA!J$102:AN$102,LTA!J$105:AN$105)</f>
        <v>420.21373599999998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9.939447982457656</v>
      </c>
      <c r="AD64">
        <f t="shared" si="1"/>
        <v>1173.3281689767871</v>
      </c>
      <c r="AE64">
        <f>'IDT-1'!F64</f>
        <v>0</v>
      </c>
      <c r="AF64" s="24"/>
      <c r="AG64">
        <f t="shared" si="2"/>
        <v>1173.3281689767871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7.6729499999999993</v>
      </c>
      <c r="E65">
        <f>GT_NG!T65</f>
        <v>10.91477949940405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57.71733923385424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467.77078176951977</v>
      </c>
      <c r="P65" s="36">
        <v>74.78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82.92</v>
      </c>
      <c r="U65" s="37">
        <f>SUMPRODUCT(LTA!J65:AN65,LTA!J$102:AN$102,LTA!J$105:AN$105)</f>
        <v>411.48929000000004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9.8600471802233347</v>
      </c>
      <c r="AD65">
        <f t="shared" si="1"/>
        <v>1163.9550933225548</v>
      </c>
      <c r="AE65">
        <f>'IDT-1'!F65</f>
        <v>0</v>
      </c>
      <c r="AF65" s="24"/>
      <c r="AG65">
        <f t="shared" si="2"/>
        <v>1163.9550933225548</v>
      </c>
      <c r="AI65" s="34">
        <f>PXIL!J65</f>
        <v>0</v>
      </c>
      <c r="AJ65" s="34">
        <f>PXIL!P65</f>
        <v>0</v>
      </c>
      <c r="AK65" s="34">
        <f>RTM_IEX!J65</f>
        <v>8.66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7.6729499999999993</v>
      </c>
      <c r="E66">
        <f>GT_NG!T66</f>
        <v>10.91477949940405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57.71733923385424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467.99683300188769</v>
      </c>
      <c r="P66" s="36">
        <v>74.78</v>
      </c>
      <c r="Q66" s="36">
        <v>26.63</v>
      </c>
      <c r="R66" s="38">
        <v>23.7</v>
      </c>
      <c r="S66" s="38">
        <v>0</v>
      </c>
      <c r="T66" s="37">
        <f>SUMPRODUCT(LTA!J66:AN66,LTA!J$101:AN$101,LTA!J$105:AN$105)</f>
        <v>75.789999999999992</v>
      </c>
      <c r="U66" s="37">
        <f>SUMPRODUCT(LTA!J66:AN66,LTA!J$102:AN$102,LTA!J$105:AN$105)</f>
        <v>402.74826000000007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9.8175853585752257</v>
      </c>
      <c r="AD66">
        <f t="shared" si="1"/>
        <v>1158.942576376571</v>
      </c>
      <c r="AE66">
        <f>'IDT-1'!F66</f>
        <v>0</v>
      </c>
      <c r="AF66" s="24"/>
      <c r="AG66">
        <f t="shared" si="2"/>
        <v>1158.942576376571</v>
      </c>
      <c r="AI66" s="34">
        <f>PXIL!J66</f>
        <v>0</v>
      </c>
      <c r="AJ66" s="34">
        <f>PXIL!P66</f>
        <v>0</v>
      </c>
      <c r="AK66" s="34">
        <f>RTM_IEX!J66</f>
        <v>19.25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7.6729499999999993</v>
      </c>
      <c r="E67">
        <f>GT_NG!T67</f>
        <v>10.91477949940405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56.25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513.2385044582486</v>
      </c>
      <c r="P67" s="36">
        <v>74.78</v>
      </c>
      <c r="Q67" s="36">
        <v>26.63</v>
      </c>
      <c r="R67" s="38">
        <v>23.7</v>
      </c>
      <c r="S67" s="38">
        <v>0</v>
      </c>
      <c r="T67" s="37">
        <f>SUMPRODUCT(LTA!J67:AN67,LTA!J$101:AN$101,LTA!J$105:AN$105)</f>
        <v>64.62</v>
      </c>
      <c r="U67" s="37">
        <f>SUMPRODUCT(LTA!J67:AN67,LTA!J$102:AN$102,LTA!J$105:AN$105)</f>
        <v>386.762968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1.56</v>
      </c>
      <c r="AB67" s="75">
        <f>-STOA!P67</f>
        <v>0</v>
      </c>
      <c r="AC67">
        <f t="shared" si="0"/>
        <v>9.8358892964442823</v>
      </c>
      <c r="AD67">
        <f t="shared" si="1"/>
        <v>1161.1033126612083</v>
      </c>
      <c r="AE67">
        <f>'IDT-1'!F67</f>
        <v>0</v>
      </c>
      <c r="AF67" s="24"/>
      <c r="AG67">
        <f t="shared" si="2"/>
        <v>1161.1033126612083</v>
      </c>
      <c r="AI67" s="34">
        <f>PXIL!J67</f>
        <v>0</v>
      </c>
      <c r="AJ67" s="34">
        <f>PXIL!P67</f>
        <v>0</v>
      </c>
      <c r="AK67" s="34">
        <f>RTM_IEX!J67</f>
        <v>4.8099999999999996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7.6729499999999993</v>
      </c>
      <c r="E68">
        <f>GT_NG!T68</f>
        <v>10.91477949940405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56.25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568.47867398769847</v>
      </c>
      <c r="P68" s="36">
        <v>74.78</v>
      </c>
      <c r="Q68" s="36">
        <v>26.63</v>
      </c>
      <c r="R68" s="38">
        <v>23.7</v>
      </c>
      <c r="S68" s="38">
        <v>0</v>
      </c>
      <c r="T68" s="37">
        <f>SUMPRODUCT(LTA!J68:AN68,LTA!J$101:AN$101,LTA!J$105:AN$105)</f>
        <v>55.34</v>
      </c>
      <c r="U68" s="37">
        <f>SUMPRODUCT(LTA!J68:AN68,LTA!J$102:AN$102,LTA!J$105:AN$105)</f>
        <v>376.53386800000004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10.366703327688111</v>
      </c>
      <c r="AD68">
        <f t="shared" ref="AD68:AD98" si="4">SUM(B68:AB68,AI68:AT68)-AC68</f>
        <v>1159.4935681594145</v>
      </c>
      <c r="AE68">
        <f>'IDT-1'!F68</f>
        <v>0</v>
      </c>
      <c r="AF68" s="24"/>
      <c r="AG68">
        <f t="shared" ref="AG68:AG98" si="5">SUM(AD68:AF68)</f>
        <v>1159.4935681594145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-32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7.6729499999999993</v>
      </c>
      <c r="E69">
        <f>GT_NG!T69</f>
        <v>10.91477949940405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56.25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591.79899530235446</v>
      </c>
      <c r="P69" s="36">
        <v>74.78</v>
      </c>
      <c r="Q69" s="36">
        <v>26.63</v>
      </c>
      <c r="R69" s="38">
        <v>21.34</v>
      </c>
      <c r="S69" s="38">
        <v>0</v>
      </c>
      <c r="T69" s="37">
        <f>SUMPRODUCT(LTA!J69:AN69,LTA!J$101:AN$101,LTA!J$105:AN$105)</f>
        <v>46.07</v>
      </c>
      <c r="U69" s="37">
        <f>SUMPRODUCT(LTA!J69:AN69,LTA!J$102:AN$102,LTA!J$105:AN$105)</f>
        <v>389.89366400000006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1.56</v>
      </c>
      <c r="AB69" s="75">
        <f>-STOA!P69</f>
        <v>0</v>
      </c>
      <c r="AC69">
        <f t="shared" si="3"/>
        <v>10.644893574930332</v>
      </c>
      <c r="AD69">
        <f t="shared" si="4"/>
        <v>1176.2654952268281</v>
      </c>
      <c r="AE69">
        <f>'IDT-1'!F69</f>
        <v>0</v>
      </c>
      <c r="AF69" s="24"/>
      <c r="AG69">
        <f t="shared" si="5"/>
        <v>1176.2654952268281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-40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7.6729499999999993</v>
      </c>
      <c r="E70">
        <f>GT_NG!T70</f>
        <v>10.91477949940405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56.25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598.02689430773989</v>
      </c>
      <c r="P70" s="36">
        <v>74.78</v>
      </c>
      <c r="Q70" s="36">
        <v>26.64</v>
      </c>
      <c r="R70" s="38">
        <v>18.697454743432694</v>
      </c>
      <c r="S70" s="38">
        <v>0</v>
      </c>
      <c r="T70" s="37">
        <f>SUMPRODUCT(LTA!J70:AN70,LTA!J$101:AN$101,LTA!J$105:AN$105)</f>
        <v>36.68</v>
      </c>
      <c r="U70" s="37">
        <f>SUMPRODUCT(LTA!J70:AN70,LTA!J$102:AN$102,LTA!J$105:AN$105)</f>
        <v>378.894946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1.56</v>
      </c>
      <c r="AB70" s="75">
        <f>-STOA!P70</f>
        <v>0</v>
      </c>
      <c r="AC70">
        <f t="shared" si="3"/>
        <v>10.317463845272844</v>
      </c>
      <c r="AD70">
        <f t="shared" si="4"/>
        <v>1181.7995607053035</v>
      </c>
      <c r="AE70">
        <f>'IDT-1'!F70</f>
        <v>0</v>
      </c>
      <c r="AF70" s="24"/>
      <c r="AG70">
        <f t="shared" si="5"/>
        <v>1181.7995607053035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-18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7.6729499999999993</v>
      </c>
      <c r="E71">
        <f>GT_NG!T71</f>
        <v>10.91477949940405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52.16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651.58626129796585</v>
      </c>
      <c r="P71" s="36">
        <v>74.78</v>
      </c>
      <c r="Q71" s="36">
        <v>26.64</v>
      </c>
      <c r="R71" s="38">
        <v>12.64</v>
      </c>
      <c r="S71" s="38">
        <v>0</v>
      </c>
      <c r="T71" s="37">
        <f>SUMPRODUCT(LTA!J71:AN71,LTA!J$101:AN$101,LTA!J$105:AN$105)</f>
        <v>25.37</v>
      </c>
      <c r="U71" s="37">
        <f>SUMPRODUCT(LTA!J71:AN71,LTA!J$102:AN$102,LTA!J$105:AN$105)</f>
        <v>368.48074800000006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1.56</v>
      </c>
      <c r="AB71" s="75">
        <f>-STOA!P71</f>
        <v>0</v>
      </c>
      <c r="AC71">
        <f t="shared" si="3"/>
        <v>10.457284856321463</v>
      </c>
      <c r="AD71">
        <f t="shared" si="4"/>
        <v>1208.3474539410483</v>
      </c>
      <c r="AE71">
        <f>'IDT-1'!F71</f>
        <v>-31.138000000000002</v>
      </c>
      <c r="AF71" s="24"/>
      <c r="AG71">
        <f t="shared" si="5"/>
        <v>1177.2094539410484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-13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7.6729499999999993</v>
      </c>
      <c r="E72">
        <f>GT_NG!T72</f>
        <v>10.91477949940405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682.10244996406584</v>
      </c>
      <c r="P72" s="36">
        <v>74.78</v>
      </c>
      <c r="Q72" s="36">
        <v>26.64</v>
      </c>
      <c r="R72" s="38">
        <v>7.4500000000000011</v>
      </c>
      <c r="S72" s="38">
        <v>0</v>
      </c>
      <c r="T72" s="37">
        <f>SUMPRODUCT(LTA!J72:AN72,LTA!J$101:AN$101,LTA!J$105:AN$105)</f>
        <v>18.04</v>
      </c>
      <c r="U72" s="37">
        <f>SUMPRODUCT(LTA!J72:AN72,LTA!J$102:AN$102,LTA!J$105:AN$105)</f>
        <v>359.48888200000005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-8.4600000000000009</v>
      </c>
      <c r="AA72" s="75">
        <f>STOA!J72</f>
        <v>1.56</v>
      </c>
      <c r="AB72" s="75">
        <f>-STOA!P72</f>
        <v>0</v>
      </c>
      <c r="AC72">
        <f t="shared" si="3"/>
        <v>10.573338110645709</v>
      </c>
      <c r="AD72">
        <f t="shared" si="4"/>
        <v>1231.1657233528242</v>
      </c>
      <c r="AE72">
        <f>'IDT-1'!F72</f>
        <v>-49.014000000000003</v>
      </c>
      <c r="AF72" s="24"/>
      <c r="AG72">
        <f t="shared" si="5"/>
        <v>1182.1517233528243</v>
      </c>
      <c r="AI72" s="34">
        <f>PXIL!J72</f>
        <v>0</v>
      </c>
      <c r="AJ72" s="34">
        <f>PXIL!P72</f>
        <v>0</v>
      </c>
      <c r="AK72" s="34">
        <f>RTM_IEX!J72</f>
        <v>11.55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7.6729499999999993</v>
      </c>
      <c r="E73">
        <f>GT_NG!T73</f>
        <v>10.91477949940405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706.98685761788022</v>
      </c>
      <c r="P73" s="36">
        <v>74.78</v>
      </c>
      <c r="Q73" s="36">
        <v>26.64</v>
      </c>
      <c r="R73" s="38">
        <v>3.8274551495016613</v>
      </c>
      <c r="S73" s="38">
        <v>0</v>
      </c>
      <c r="T73" s="37">
        <f>SUMPRODUCT(LTA!J73:AN73,LTA!J$101:AN$101,LTA!J$105:AN$105)</f>
        <v>11.91</v>
      </c>
      <c r="U73" s="37">
        <f>SUMPRODUCT(LTA!J73:AN73,LTA!J$102:AN$102,LTA!J$105:AN$105)</f>
        <v>352.01141200000001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-7</v>
      </c>
      <c r="AA73" s="75">
        <f>STOA!J73</f>
        <v>1.56</v>
      </c>
      <c r="AB73" s="75">
        <f>-STOA!P73</f>
        <v>0</v>
      </c>
      <c r="AC73">
        <f t="shared" si="3"/>
        <v>10.689199116688116</v>
      </c>
      <c r="AD73">
        <f t="shared" si="4"/>
        <v>1209.6142551500977</v>
      </c>
      <c r="AE73">
        <f>'IDT-1'!F73</f>
        <v>-47</v>
      </c>
      <c r="AF73" s="24"/>
      <c r="AG73">
        <f t="shared" si="5"/>
        <v>1162.6142551500977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-19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7.6729499999999993</v>
      </c>
      <c r="E74">
        <f>GT_NG!T74</f>
        <v>10.91477949940405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717.205447101034</v>
      </c>
      <c r="P74" s="36">
        <v>74.78</v>
      </c>
      <c r="Q74" s="36">
        <v>26.64</v>
      </c>
      <c r="R74" s="38">
        <v>1.6974512743628183</v>
      </c>
      <c r="S74" s="38">
        <v>0</v>
      </c>
      <c r="T74" s="37">
        <f>SUMPRODUCT(LTA!J74:AN74,LTA!J$101:AN$101,LTA!J$105:AN$105)</f>
        <v>6.01</v>
      </c>
      <c r="U74" s="37">
        <f>SUMPRODUCT(LTA!J74:AN74,LTA!J$102:AN$102,LTA!J$105:AN$105)</f>
        <v>347.32886400000007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1.56</v>
      </c>
      <c r="AB74" s="75">
        <f>-STOA!P74</f>
        <v>0</v>
      </c>
      <c r="AC74">
        <f t="shared" si="3"/>
        <v>10.722825942282819</v>
      </c>
      <c r="AD74">
        <f t="shared" si="4"/>
        <v>1239.6939468981054</v>
      </c>
      <c r="AE74">
        <f>'IDT-1'!F74</f>
        <v>-65.272999999999996</v>
      </c>
      <c r="AF74" s="24"/>
      <c r="AG74">
        <f t="shared" si="5"/>
        <v>1174.4209468981055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-13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7.6729499999999993</v>
      </c>
      <c r="E75">
        <f>GT_NG!T75</f>
        <v>11.01311084624553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715.39960278846388</v>
      </c>
      <c r="P75" s="36">
        <v>74.78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1.44</v>
      </c>
      <c r="U75" s="37">
        <f>SUMPRODUCT(LTA!J75:AN75,LTA!J$102:AN$102,LTA!J$105:AN$105)</f>
        <v>344.19813199999999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-33</v>
      </c>
      <c r="AA75" s="75">
        <f>STOA!J75</f>
        <v>1.56</v>
      </c>
      <c r="AB75" s="75">
        <f>-STOA!P75</f>
        <v>0</v>
      </c>
      <c r="AC75">
        <f t="shared" si="3"/>
        <v>11.002269033761165</v>
      </c>
      <c r="AD75">
        <f t="shared" si="4"/>
        <v>1184.3088075665353</v>
      </c>
      <c r="AE75">
        <f>'IDT-1'!F75</f>
        <v>0</v>
      </c>
      <c r="AF75" s="24"/>
      <c r="AG75">
        <f t="shared" si="5"/>
        <v>1184.3088075665353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-24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7.6729499999999993</v>
      </c>
      <c r="E76">
        <f>GT_NG!T76</f>
        <v>11.01311084624553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715.39960278846388</v>
      </c>
      <c r="P76" s="36">
        <v>74.78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0.13</v>
      </c>
      <c r="U76" s="37">
        <f>SUMPRODUCT(LTA!J76:AN76,LTA!J$102:AN$102,LTA!J$105:AN$105)</f>
        <v>344.40000000000003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10.679527889140273</v>
      </c>
      <c r="AD76">
        <f t="shared" si="4"/>
        <v>1220.5234167111564</v>
      </c>
      <c r="AE76">
        <f>'IDT-1'!F76</f>
        <v>-9.6069999999999993</v>
      </c>
      <c r="AF76" s="24"/>
      <c r="AG76">
        <f t="shared" si="5"/>
        <v>1210.9164167111564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-20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7.6729499999999993</v>
      </c>
      <c r="E77">
        <f>GT_NG!T77</f>
        <v>11.01311084624553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715.39960278846388</v>
      </c>
      <c r="P77" s="36">
        <v>74.78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0.03</v>
      </c>
      <c r="U77" s="37">
        <f>SUMPRODUCT(LTA!J77:AN77,LTA!J$102:AN$102,LTA!J$105:AN$105)</f>
        <v>344.36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10.50892873464249</v>
      </c>
      <c r="AD77">
        <f t="shared" si="4"/>
        <v>1240.554015865654</v>
      </c>
      <c r="AE77">
        <f>'IDT-1'!F77</f>
        <v>-21.175999999999998</v>
      </c>
      <c r="AF77" s="24"/>
      <c r="AG77">
        <f t="shared" si="5"/>
        <v>1219.3780158656541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11.012731481481481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713.07326865186587</v>
      </c>
      <c r="P78" s="36">
        <v>74.78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344.48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10.490140341231049</v>
      </c>
      <c r="AD78">
        <f t="shared" si="4"/>
        <v>1238.3360907577032</v>
      </c>
      <c r="AE78">
        <f>'IDT-1'!F78</f>
        <v>-15.964</v>
      </c>
      <c r="AF78" s="24"/>
      <c r="AG78">
        <f t="shared" si="5"/>
        <v>1222.3720907577033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11.012731481481481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692.63956783264621</v>
      </c>
      <c r="P79" s="36">
        <v>74.78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347.09000000000003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4.2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10.502768620222939</v>
      </c>
      <c r="AD79">
        <f t="shared" si="4"/>
        <v>1209.699761659492</v>
      </c>
      <c r="AE79">
        <f>'IDT-1'!F79</f>
        <v>0</v>
      </c>
      <c r="AF79" s="24"/>
      <c r="AG79">
        <f t="shared" si="5"/>
        <v>1209.699761659492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11.012731481481481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670.80399446908882</v>
      </c>
      <c r="P80" s="36">
        <v>74.78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347.48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13.22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10.356038015344614</v>
      </c>
      <c r="AD80">
        <f t="shared" si="4"/>
        <v>1202.4209189008129</v>
      </c>
      <c r="AE80">
        <f>'IDT-1'!F80</f>
        <v>0</v>
      </c>
      <c r="AF80" s="24"/>
      <c r="AG80">
        <f t="shared" si="5"/>
        <v>1202.4209189008129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11.012731481481481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658.61811352129769</v>
      </c>
      <c r="P81" s="36">
        <v>74.78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347.82000000000005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6.82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10.321368823531614</v>
      </c>
      <c r="AD81">
        <f t="shared" si="4"/>
        <v>1170.2097071448347</v>
      </c>
      <c r="AE81">
        <f>'IDT-1'!F81</f>
        <v>0</v>
      </c>
      <c r="AF81" s="24"/>
      <c r="AG81">
        <f t="shared" si="5"/>
        <v>1170.2097071448347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-24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11.012731481481481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653.96980008673768</v>
      </c>
      <c r="P82" s="36">
        <v>74.78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348.15000000000003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10.261691621580866</v>
      </c>
      <c r="AD82">
        <f t="shared" si="4"/>
        <v>1155.1310709122254</v>
      </c>
      <c r="AE82">
        <f>'IDT-1'!F82</f>
        <v>-7.0110000000000001</v>
      </c>
      <c r="AF82" s="24"/>
      <c r="AG82">
        <f t="shared" si="5"/>
        <v>1148.1200709122254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-28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11.012731481481481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69.608247608429835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645.93391136953346</v>
      </c>
      <c r="P83" s="36">
        <v>74.78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351.27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10.204303960706451</v>
      </c>
      <c r="AD83">
        <f t="shared" si="4"/>
        <v>1152.3735364987383</v>
      </c>
      <c r="AE83">
        <f>'IDT-1'!F83</f>
        <v>-43.338000000000001</v>
      </c>
      <c r="AF83" s="24"/>
      <c r="AG83">
        <f t="shared" si="5"/>
        <v>1109.0355364987383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-26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11.012731481481481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69.608247608429835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645.76394318649648</v>
      </c>
      <c r="P84" s="36">
        <v>74.78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350.77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10.122435808444939</v>
      </c>
      <c r="AD84">
        <f t="shared" si="4"/>
        <v>1160.7854364679629</v>
      </c>
      <c r="AE84">
        <f>'IDT-1'!F84</f>
        <v>-71.067999999999998</v>
      </c>
      <c r="AF84" s="24"/>
      <c r="AG84">
        <f t="shared" si="5"/>
        <v>1089.7174364679629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-17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11.012373453318334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69.608247608429835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641.87415344231044</v>
      </c>
      <c r="P85" s="36">
        <v>74.78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350.22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1.66</v>
      </c>
      <c r="AB85" s="75">
        <f>-STOA!P85</f>
        <v>0</v>
      </c>
      <c r="AC85">
        <f t="shared" si="3"/>
        <v>10.22067709075543</v>
      </c>
      <c r="AD85">
        <f t="shared" si="4"/>
        <v>1140.2470474133033</v>
      </c>
      <c r="AE85">
        <f>'IDT-1'!F85</f>
        <v>-108.848</v>
      </c>
      <c r="AF85" s="24"/>
      <c r="AG85">
        <f t="shared" si="5"/>
        <v>1031.3990474133034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-33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11.012373453318334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69.608247608429835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641.87415344231044</v>
      </c>
      <c r="P86" s="36">
        <v>74.78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349.89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10.133193513506541</v>
      </c>
      <c r="AD86">
        <f t="shared" si="4"/>
        <v>1150.0045309905522</v>
      </c>
      <c r="AE86">
        <f>'IDT-1'!F86</f>
        <v>-154.24799999999999</v>
      </c>
      <c r="AF86" s="24"/>
      <c r="AG86">
        <f t="shared" si="5"/>
        <v>995.75653099055216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-23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6.9207000000000001</v>
      </c>
      <c r="E87">
        <f>GT_NG!T87</f>
        <v>11.012731481481481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49.999226155929577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633.64056463986276</v>
      </c>
      <c r="P87" s="36">
        <v>74.78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354.31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-36</v>
      </c>
      <c r="AA87" s="75">
        <f>STOA!J87</f>
        <v>1.66</v>
      </c>
      <c r="AB87" s="75">
        <f>-STOA!P87</f>
        <v>0</v>
      </c>
      <c r="AC87">
        <f t="shared" si="3"/>
        <v>10.379099054220671</v>
      </c>
      <c r="AD87">
        <f t="shared" si="4"/>
        <v>1072.5841232230532</v>
      </c>
      <c r="AE87">
        <f>'IDT-1'!F87</f>
        <v>-140.69900000000001</v>
      </c>
      <c r="AF87" s="24"/>
      <c r="AG87">
        <f t="shared" si="5"/>
        <v>931.88512322305314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-40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6.9207000000000001</v>
      </c>
      <c r="E88">
        <f>GT_NG!T88</f>
        <v>11.012731481481481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49.999226155929577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574.45732691660453</v>
      </c>
      <c r="P88" s="36">
        <v>74.78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353.2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9.6185011255986286</v>
      </c>
      <c r="AD88">
        <f t="shared" si="4"/>
        <v>1043.051483428417</v>
      </c>
      <c r="AE88">
        <f>'IDT-1'!F88</f>
        <v>-115.327</v>
      </c>
      <c r="AF88" s="24"/>
      <c r="AG88">
        <f t="shared" si="5"/>
        <v>927.72448342841699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-46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6.9207000000000001</v>
      </c>
      <c r="E89">
        <f>GT_NG!T89</f>
        <v>11.012731481481481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49.99806538982395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516.6969071971987</v>
      </c>
      <c r="P89" s="36">
        <v>74.78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352.15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9.0567145877212187</v>
      </c>
      <c r="AD89">
        <f t="shared" si="4"/>
        <v>992.8016894807829</v>
      </c>
      <c r="AE89">
        <f>'IDT-1'!F89</f>
        <v>-89.379000000000005</v>
      </c>
      <c r="AF89" s="24"/>
      <c r="AG89">
        <f t="shared" si="5"/>
        <v>903.42268948078288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-38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6.9207000000000001</v>
      </c>
      <c r="E90">
        <f>GT_NG!T90</f>
        <v>11.012731481481481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49.99806538982395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517.69729111346658</v>
      </c>
      <c r="P90" s="36">
        <v>74.78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351.11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9.4544422256876537</v>
      </c>
      <c r="AD90">
        <f t="shared" si="4"/>
        <v>945.35434575908425</v>
      </c>
      <c r="AE90">
        <f>'IDT-1'!F90</f>
        <v>-69.772999999999996</v>
      </c>
      <c r="AF90" s="24"/>
      <c r="AG90">
        <f t="shared" si="5"/>
        <v>875.58134575908423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-85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6.9207000000000001</v>
      </c>
      <c r="E91">
        <f>GT_NG!T91</f>
        <v>11.012731481481481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49.99806538982395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473.00114874113831</v>
      </c>
      <c r="P91" s="36">
        <v>76.069999999999993</v>
      </c>
      <c r="Q91" s="36">
        <v>27.14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325.58999999999997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8.845861998860542</v>
      </c>
      <c r="AD91">
        <f t="shared" si="4"/>
        <v>881.54678361358322</v>
      </c>
      <c r="AE91">
        <f>'IDT-1'!F91</f>
        <v>-6.7389999999999999</v>
      </c>
      <c r="AF91" s="24"/>
      <c r="AG91">
        <f t="shared" si="5"/>
        <v>874.80778361358318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-81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6.9207000000000001</v>
      </c>
      <c r="E92">
        <f>GT_NG!T92</f>
        <v>11.012731481481481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49.99806538982395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449.01923130679819</v>
      </c>
      <c r="P92" s="36">
        <v>76.069999999999993</v>
      </c>
      <c r="Q92" s="36">
        <v>7.8986236933797915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324.53999999999996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8.3723124387378043</v>
      </c>
      <c r="AD92">
        <f t="shared" si="4"/>
        <v>849.74703943274551</v>
      </c>
      <c r="AE92">
        <f>'IDT-1'!F92</f>
        <v>-19.029</v>
      </c>
      <c r="AF92" s="24"/>
      <c r="AG92">
        <f t="shared" si="5"/>
        <v>830.71803943274551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-69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6.9207000000000001</v>
      </c>
      <c r="E93">
        <f>GT_NG!T93</f>
        <v>11.012373453318334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49.99806538982395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443.42699828012587</v>
      </c>
      <c r="P93" s="36">
        <v>76.27</v>
      </c>
      <c r="Q93" s="36">
        <v>7.8986236933797915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323.59999999999997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8.6156091942483037</v>
      </c>
      <c r="AD93">
        <f t="shared" si="4"/>
        <v>808.17115162239952</v>
      </c>
      <c r="AE93">
        <f>'IDT-1'!F93</f>
        <v>0</v>
      </c>
      <c r="AF93" s="24"/>
      <c r="AG93">
        <f t="shared" si="5"/>
        <v>808.17115162239952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-104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6.9207000000000001</v>
      </c>
      <c r="E94">
        <f>GT_NG!T94</f>
        <v>11.012373453318334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49.99806538982395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443.42421044928892</v>
      </c>
      <c r="P94" s="36">
        <v>19.760000000000002</v>
      </c>
      <c r="Q94" s="36">
        <v>7.8986236933797915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322.88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7.8976613601723811</v>
      </c>
      <c r="AD94">
        <f t="shared" si="4"/>
        <v>779.65631162563864</v>
      </c>
      <c r="AE94">
        <f>'IDT-1'!F94</f>
        <v>0</v>
      </c>
      <c r="AF94" s="24"/>
      <c r="AG94">
        <f t="shared" si="5"/>
        <v>779.65631162563864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6.9207000000000001</v>
      </c>
      <c r="E95">
        <f>GT_NG!T95</f>
        <v>11.012373453318334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49.99806538982395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456.32864991163092</v>
      </c>
      <c r="P95" s="36">
        <v>19.760000000000002</v>
      </c>
      <c r="Q95" s="36">
        <v>17.60693205574913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322.35999999999996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0</v>
      </c>
      <c r="AC95">
        <f t="shared" si="3"/>
        <v>8.4898560126946307</v>
      </c>
      <c r="AD95">
        <f t="shared" si="4"/>
        <v>753.15686479782755</v>
      </c>
      <c r="AE95">
        <f>'IDT-1'!F95</f>
        <v>0</v>
      </c>
      <c r="AF95" s="24"/>
      <c r="AG95">
        <f t="shared" si="5"/>
        <v>753.15686479782755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-124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6.9207000000000001</v>
      </c>
      <c r="E96">
        <f>GT_NG!T96</f>
        <v>11.015047879616965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49.99806538982395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456.82042017888415</v>
      </c>
      <c r="P96" s="36">
        <v>19.760000000000002</v>
      </c>
      <c r="Q96" s="36">
        <v>17.60693205574913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321.98999999999995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1.66</v>
      </c>
      <c r="AB96" s="75">
        <f>-STOA!P96</f>
        <v>0</v>
      </c>
      <c r="AC96">
        <f t="shared" si="3"/>
        <v>8.6942091335178038</v>
      </c>
      <c r="AD96">
        <f t="shared" si="4"/>
        <v>729.07695637055622</v>
      </c>
      <c r="AE96">
        <f>'IDT-1'!F96</f>
        <v>0</v>
      </c>
      <c r="AF96" s="24"/>
      <c r="AG96">
        <f t="shared" si="5"/>
        <v>729.07695637055622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-148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6.9207000000000001</v>
      </c>
      <c r="E97">
        <f>GT_NG!T97</f>
        <v>11.015047879616965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49.99806538982395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451.12243437616809</v>
      </c>
      <c r="P97" s="36">
        <v>74.78</v>
      </c>
      <c r="Q97" s="36">
        <v>26.64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321.54999999999995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-204</v>
      </c>
      <c r="AA97" s="75">
        <f>STOA!J97</f>
        <v>1.66</v>
      </c>
      <c r="AB97" s="75">
        <f>-STOA!P97</f>
        <v>0</v>
      </c>
      <c r="AC97">
        <f t="shared" si="3"/>
        <v>9.7821480219738195</v>
      </c>
      <c r="AD97">
        <f t="shared" si="4"/>
        <v>714.90409962363503</v>
      </c>
      <c r="AE97">
        <f>'IDT-1'!F97</f>
        <v>0</v>
      </c>
      <c r="AF97" s="24"/>
      <c r="AG97">
        <f t="shared" si="5"/>
        <v>714.90409962363503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-15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6.9207000000000001</v>
      </c>
      <c r="E98">
        <f>GT_NG!T98</f>
        <v>11.015047879616965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49.99806538982395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451.12238104448653</v>
      </c>
      <c r="P98" s="36">
        <v>74.78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321.29999999999995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-231</v>
      </c>
      <c r="AA98" s="75">
        <f>STOA!J98</f>
        <v>1.66</v>
      </c>
      <c r="AB98" s="75">
        <f>-STOA!P98</f>
        <v>0</v>
      </c>
      <c r="AC98">
        <f t="shared" si="3"/>
        <v>9.9240572553108084</v>
      </c>
      <c r="AD98">
        <f t="shared" si="4"/>
        <v>697.51213705861653</v>
      </c>
      <c r="AE98">
        <f>'IDT-1'!F98</f>
        <v>0</v>
      </c>
      <c r="AF98" s="24"/>
      <c r="AG98">
        <f t="shared" si="5"/>
        <v>697.51213705861653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0.18031432500000016</v>
      </c>
      <c r="E99">
        <f t="shared" si="6"/>
        <v>0.26596284600254994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1.4689842492485869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13.270734788541803</v>
      </c>
      <c r="P99" s="36">
        <f t="shared" si="6"/>
        <v>1.5249725000000001</v>
      </c>
      <c r="Q99" s="36">
        <f t="shared" si="6"/>
        <v>0.52143100344765314</v>
      </c>
      <c r="R99" s="38">
        <f>SUM(R3:R98)/4000</f>
        <v>0.22757371529182444</v>
      </c>
      <c r="S99" s="38">
        <f t="shared" si="6"/>
        <v>0</v>
      </c>
      <c r="T99" s="37">
        <f t="shared" si="6"/>
        <v>0.81343499999999991</v>
      </c>
      <c r="U99" s="37">
        <f t="shared" si="6"/>
        <v>8.4040841875000023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0.16132250000000001</v>
      </c>
      <c r="Z99" s="34">
        <f t="shared" si="6"/>
        <v>-0.93461499999999997</v>
      </c>
      <c r="AA99" s="75">
        <f t="shared" si="6"/>
        <v>3.7570000000000006E-2</v>
      </c>
      <c r="AB99" s="75">
        <f t="shared" si="6"/>
        <v>0</v>
      </c>
      <c r="AC99">
        <f t="shared" si="6"/>
        <v>0.24169890702799079</v>
      </c>
      <c r="AD99">
        <f t="shared" si="6"/>
        <v>25.228818708004425</v>
      </c>
      <c r="AE99">
        <f t="shared" si="6"/>
        <v>-0.37498299999999996</v>
      </c>
      <c r="AG99">
        <f t="shared" si="6"/>
        <v>24.853835708004425</v>
      </c>
      <c r="AI99">
        <f t="shared" si="6"/>
        <v>0</v>
      </c>
      <c r="AJ99">
        <f t="shared" si="6"/>
        <v>0</v>
      </c>
      <c r="AK99">
        <f t="shared" si="6"/>
        <v>0.23874749999999997</v>
      </c>
      <c r="AL99">
        <f t="shared" si="6"/>
        <v>-0.71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45336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1.2150000000000001</v>
      </c>
      <c r="E3">
        <f>GT_NG!S3</f>
        <v>1.9589137380191695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19.540000000000003</v>
      </c>
      <c r="J3">
        <f>Bawana_RLNG!S3</f>
        <v>0</v>
      </c>
      <c r="K3">
        <f>Bawana_Spot!S3</f>
        <v>10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0.79635287539936106</v>
      </c>
      <c r="AD3">
        <f>SUM(B3:AB3,AI3:AR3)-AC3</f>
        <v>94.007560862619812</v>
      </c>
      <c r="AE3">
        <f>'IDT-1'!E3</f>
        <v>0</v>
      </c>
      <c r="AF3" s="24"/>
      <c r="AG3">
        <f>SUM(AD3:AF3)</f>
        <v>94.007560862619812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1.9589137380191695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19.540000000000003</v>
      </c>
      <c r="J4">
        <f>Bawana_RLNG!S4</f>
        <v>0</v>
      </c>
      <c r="K4">
        <f>Bawana_Spot!S4</f>
        <v>10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0.79635287539936106</v>
      </c>
      <c r="AD4">
        <f t="shared" ref="AD4:AD67" si="1">SUM(B4:AB4,AI4:AR4)-AC4</f>
        <v>94.007560862619812</v>
      </c>
      <c r="AE4">
        <f>'IDT-1'!E4</f>
        <v>0</v>
      </c>
      <c r="AF4" s="24"/>
      <c r="AG4">
        <f t="shared" ref="AG4:AG67" si="2">SUM(AD4:AF4)</f>
        <v>94.007560862619812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1.9821086261980829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19.540000000000003</v>
      </c>
      <c r="J5">
        <f>Bawana_RLNG!S5</f>
        <v>0</v>
      </c>
      <c r="K5">
        <f>Bawana_Spot!S5</f>
        <v>10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0.79654771246006384</v>
      </c>
      <c r="AD5">
        <f t="shared" si="1"/>
        <v>94.030560913738015</v>
      </c>
      <c r="AE5">
        <f>'IDT-1'!E5</f>
        <v>0</v>
      </c>
      <c r="AF5" s="24"/>
      <c r="AG5">
        <f t="shared" si="2"/>
        <v>94.030560913738015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1.9821086261980829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19.540000000000003</v>
      </c>
      <c r="J6">
        <f>Bawana_RLNG!S6</f>
        <v>0</v>
      </c>
      <c r="K6">
        <f>Bawana_Spot!S6</f>
        <v>10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0.79654771246006384</v>
      </c>
      <c r="AD6">
        <f t="shared" si="1"/>
        <v>94.030560913738015</v>
      </c>
      <c r="AE6">
        <f>'IDT-1'!E6</f>
        <v>0</v>
      </c>
      <c r="AF6" s="24"/>
      <c r="AG6">
        <f t="shared" si="2"/>
        <v>94.030560913738015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1.9821086261980829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19.540000000000003</v>
      </c>
      <c r="J7">
        <f>Bawana_RLNG!S7</f>
        <v>0</v>
      </c>
      <c r="K7">
        <f>Bawana_Spot!S7</f>
        <v>10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0.79654771246006384</v>
      </c>
      <c r="AD7">
        <f t="shared" si="1"/>
        <v>94.030560913738015</v>
      </c>
      <c r="AE7">
        <f>'IDT-1'!E7</f>
        <v>0</v>
      </c>
      <c r="AF7" s="24"/>
      <c r="AG7">
        <f t="shared" si="2"/>
        <v>94.030560913738015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1.9821086261980829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19.540000000000003</v>
      </c>
      <c r="J8">
        <f>Bawana_RLNG!S8</f>
        <v>0</v>
      </c>
      <c r="K8">
        <f>Bawana_Spot!S8</f>
        <v>10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0.79654771246006384</v>
      </c>
      <c r="AD8">
        <f t="shared" si="1"/>
        <v>94.030560913738015</v>
      </c>
      <c r="AE8">
        <f>'IDT-1'!E8</f>
        <v>0</v>
      </c>
      <c r="AF8" s="24"/>
      <c r="AG8">
        <f t="shared" si="2"/>
        <v>94.030560913738015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1.9821086261980829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10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0.79654771246006384</v>
      </c>
      <c r="AD9">
        <f t="shared" si="1"/>
        <v>94.030560913738015</v>
      </c>
      <c r="AE9">
        <f>'IDT-1'!E9</f>
        <v>0</v>
      </c>
      <c r="AF9" s="24"/>
      <c r="AG9">
        <f t="shared" si="2"/>
        <v>94.030560913738015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1.9821086261980829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10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0.79654771246006384</v>
      </c>
      <c r="AD10">
        <f t="shared" si="1"/>
        <v>94.030560913738015</v>
      </c>
      <c r="AE10">
        <f>'IDT-1'!E10</f>
        <v>0</v>
      </c>
      <c r="AF10" s="24"/>
      <c r="AG10">
        <f t="shared" si="2"/>
        <v>94.030560913738015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1.9821086261980829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10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0.79654771246006384</v>
      </c>
      <c r="AD11">
        <f t="shared" si="1"/>
        <v>94.030560913738015</v>
      </c>
      <c r="AE11">
        <f>'IDT-1'!E11</f>
        <v>0</v>
      </c>
      <c r="AF11" s="24"/>
      <c r="AG11">
        <f t="shared" si="2"/>
        <v>94.030560913738015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1.9821086261980829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10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0.79654771246006384</v>
      </c>
      <c r="AD12">
        <f t="shared" si="1"/>
        <v>94.030560913738015</v>
      </c>
      <c r="AE12">
        <f>'IDT-1'!E12</f>
        <v>0</v>
      </c>
      <c r="AF12" s="24"/>
      <c r="AG12">
        <f t="shared" si="2"/>
        <v>94.030560913738015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1.9821086261980829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10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0.79654771246006384</v>
      </c>
      <c r="AD13">
        <f t="shared" si="1"/>
        <v>94.030560913738015</v>
      </c>
      <c r="AE13">
        <f>'IDT-1'!E13</f>
        <v>0</v>
      </c>
      <c r="AF13" s="24"/>
      <c r="AG13">
        <f t="shared" si="2"/>
        <v>94.030560913738015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1.9821086261980829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10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0.79654771246006384</v>
      </c>
      <c r="AD14">
        <f t="shared" si="1"/>
        <v>94.030560913738015</v>
      </c>
      <c r="AE14">
        <f>'IDT-1'!E14</f>
        <v>0</v>
      </c>
      <c r="AF14" s="24"/>
      <c r="AG14">
        <f t="shared" si="2"/>
        <v>94.030560913738015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1.9821086261980829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10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0.79654771246006384</v>
      </c>
      <c r="AD15">
        <f t="shared" si="1"/>
        <v>94.030560913738015</v>
      </c>
      <c r="AE15">
        <f>'IDT-1'!E15</f>
        <v>0</v>
      </c>
      <c r="AF15" s="24"/>
      <c r="AG15">
        <f t="shared" si="2"/>
        <v>94.030560913738015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1.9821086261980829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10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0.79654771246006384</v>
      </c>
      <c r="AD16">
        <f t="shared" si="1"/>
        <v>94.030560913738015</v>
      </c>
      <c r="AE16">
        <f>'IDT-1'!E16</f>
        <v>0</v>
      </c>
      <c r="AF16" s="24"/>
      <c r="AG16">
        <f t="shared" si="2"/>
        <v>94.030560913738015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1.9821086261980829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10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0.79654771246006384</v>
      </c>
      <c r="AD17">
        <f t="shared" si="1"/>
        <v>94.030560913738015</v>
      </c>
      <c r="AE17">
        <f>'IDT-1'!E17</f>
        <v>0</v>
      </c>
      <c r="AF17" s="24"/>
      <c r="AG17">
        <f t="shared" si="2"/>
        <v>94.030560913738015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1.9821086261980829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10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0.79654771246006384</v>
      </c>
      <c r="AD18">
        <f t="shared" si="1"/>
        <v>94.030560913738015</v>
      </c>
      <c r="AE18">
        <f>'IDT-1'!E18</f>
        <v>0</v>
      </c>
      <c r="AF18" s="24"/>
      <c r="AG18">
        <f t="shared" si="2"/>
        <v>94.030560913738015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1.9821086261980829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10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0.79654771246006384</v>
      </c>
      <c r="AD19">
        <f t="shared" si="1"/>
        <v>94.030560913738015</v>
      </c>
      <c r="AE19">
        <f>'IDT-1'!E19</f>
        <v>0</v>
      </c>
      <c r="AF19" s="24"/>
      <c r="AG19">
        <f t="shared" si="2"/>
        <v>94.030560913738015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1.9821086261980829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10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0.79654771246006384</v>
      </c>
      <c r="AD20">
        <f t="shared" si="1"/>
        <v>94.030560913738015</v>
      </c>
      <c r="AE20">
        <f>'IDT-1'!E20</f>
        <v>0</v>
      </c>
      <c r="AF20" s="24"/>
      <c r="AG20">
        <f t="shared" si="2"/>
        <v>94.030560913738015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1.9821086261980829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10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0.79654771246006384</v>
      </c>
      <c r="AD21">
        <f t="shared" si="1"/>
        <v>94.030560913738015</v>
      </c>
      <c r="AE21">
        <f>'IDT-1'!E21</f>
        <v>0</v>
      </c>
      <c r="AF21" s="24"/>
      <c r="AG21">
        <f t="shared" si="2"/>
        <v>94.030560913738015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1.9821086261980829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10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0.79654771246006384</v>
      </c>
      <c r="AD22">
        <f t="shared" si="1"/>
        <v>94.030560913738015</v>
      </c>
      <c r="AE22">
        <f>'IDT-1'!E22</f>
        <v>0</v>
      </c>
      <c r="AF22" s="24"/>
      <c r="AG22">
        <f t="shared" si="2"/>
        <v>94.030560913738015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1.9821086261980829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23</v>
      </c>
      <c r="J23">
        <f>Bawana_RLNG!S23</f>
        <v>0</v>
      </c>
      <c r="K23">
        <f>Bawana_Spot!S23</f>
        <v>10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0.82561171246006393</v>
      </c>
      <c r="AD23">
        <f t="shared" si="1"/>
        <v>97.461496913738031</v>
      </c>
      <c r="AE23">
        <f>'IDT-1'!E23</f>
        <v>0</v>
      </c>
      <c r="AF23" s="24"/>
      <c r="AG23">
        <f t="shared" si="2"/>
        <v>97.461496913738031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1.9821086261980829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23</v>
      </c>
      <c r="J24">
        <f>Bawana_RLNG!S24</f>
        <v>0</v>
      </c>
      <c r="K24">
        <f>Bawana_Spot!S24</f>
        <v>10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0.82561171246006393</v>
      </c>
      <c r="AD24">
        <f t="shared" si="1"/>
        <v>97.461496913738031</v>
      </c>
      <c r="AE24">
        <f>'IDT-1'!E24</f>
        <v>0</v>
      </c>
      <c r="AF24" s="24"/>
      <c r="AG24">
        <f t="shared" si="2"/>
        <v>97.461496913738031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1.9821086261980829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0.82561171246006393</v>
      </c>
      <c r="AD25">
        <f t="shared" si="1"/>
        <v>97.461496913738031</v>
      </c>
      <c r="AE25">
        <f>'IDT-1'!E25</f>
        <v>0</v>
      </c>
      <c r="AF25" s="24"/>
      <c r="AG25">
        <f t="shared" si="2"/>
        <v>97.461496913738031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1.9821086261980829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0.82561171246006393</v>
      </c>
      <c r="AD26">
        <f t="shared" si="1"/>
        <v>97.461496913738031</v>
      </c>
      <c r="AE26">
        <f>'IDT-1'!E26</f>
        <v>0</v>
      </c>
      <c r="AF26" s="24"/>
      <c r="AG26">
        <f t="shared" si="2"/>
        <v>97.461496913738031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1.9821086261980829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22.999101597593846</v>
      </c>
      <c r="J27">
        <f>Bawana_RLNG!S27</f>
        <v>0</v>
      </c>
      <c r="K27">
        <f>Bawana_Spot!S27</f>
        <v>10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0.82560416587985208</v>
      </c>
      <c r="AD27">
        <f t="shared" si="1"/>
        <v>97.460606057912074</v>
      </c>
      <c r="AE27">
        <f>'IDT-1'!E27</f>
        <v>0</v>
      </c>
      <c r="AF27" s="24"/>
      <c r="AG27">
        <f t="shared" si="2"/>
        <v>97.460606057912074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1.9821086261980829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10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2.79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0.90590816587985223</v>
      </c>
      <c r="AD28">
        <f t="shared" si="1"/>
        <v>106.94030205791208</v>
      </c>
      <c r="AE28">
        <f>'IDT-1'!E28</f>
        <v>0</v>
      </c>
      <c r="AF28" s="24"/>
      <c r="AG28">
        <f t="shared" si="2"/>
        <v>106.94030205791208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6.77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1.9821086261980829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8.86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8.77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0.92968016587985225</v>
      </c>
      <c r="AD29">
        <f t="shared" si="1"/>
        <v>109.74653005791208</v>
      </c>
      <c r="AE29">
        <f>'IDT-1'!E29</f>
        <v>0</v>
      </c>
      <c r="AF29" s="24"/>
      <c r="AG29">
        <f t="shared" si="2"/>
        <v>109.74653005791208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4.76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1.9821086261980829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10.51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11.93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0.98797616587985215</v>
      </c>
      <c r="AD30">
        <f t="shared" si="1"/>
        <v>116.62823405791207</v>
      </c>
      <c r="AE30">
        <f>'IDT-1'!E30</f>
        <v>0</v>
      </c>
      <c r="AF30" s="24"/>
      <c r="AG30">
        <f t="shared" si="2"/>
        <v>116.62823405791207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6.89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1.9821086261980829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10.47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13.66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0.98268416587985219</v>
      </c>
      <c r="AD31">
        <f t="shared" si="1"/>
        <v>116.0035260579121</v>
      </c>
      <c r="AE31">
        <f>'IDT-1'!E31</f>
        <v>0</v>
      </c>
      <c r="AF31" s="24"/>
      <c r="AG31">
        <f t="shared" si="2"/>
        <v>116.0035260579121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4.57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1.9821086261980829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12.86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15.3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1.0040201658798522</v>
      </c>
      <c r="AD32">
        <f t="shared" si="1"/>
        <v>118.52219005791208</v>
      </c>
      <c r="AE32">
        <f>'IDT-1'!E32</f>
        <v>0</v>
      </c>
      <c r="AF32" s="24"/>
      <c r="AG32">
        <f t="shared" si="2"/>
        <v>118.52219005791208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3.08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1.9821086261980829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10.47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13.64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1.0524881658798522</v>
      </c>
      <c r="AD33">
        <f t="shared" si="1"/>
        <v>124.24372205791209</v>
      </c>
      <c r="AE33">
        <f>'IDT-1'!E33</f>
        <v>0</v>
      </c>
      <c r="AF33" s="24"/>
      <c r="AG33">
        <f t="shared" si="2"/>
        <v>124.24372205791209</v>
      </c>
      <c r="AI33" s="34">
        <f>PXIL!K33</f>
        <v>0</v>
      </c>
      <c r="AJ33" s="34">
        <f>PXIL!Q33</f>
        <v>0</v>
      </c>
      <c r="AK33" s="34">
        <f>RTM_IEX!K33</f>
        <v>9.31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3.59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1.9821086261980829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10.47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13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1.0960841658798521</v>
      </c>
      <c r="AD34">
        <f t="shared" si="1"/>
        <v>129.39012605791206</v>
      </c>
      <c r="AE34">
        <f>'IDT-1'!E34</f>
        <v>0</v>
      </c>
      <c r="AF34" s="24"/>
      <c r="AG34">
        <f t="shared" si="2"/>
        <v>129.39012605791206</v>
      </c>
      <c r="AI34" s="34">
        <f>PXIL!K34</f>
        <v>0</v>
      </c>
      <c r="AJ34" s="34">
        <f>PXIL!Q34</f>
        <v>0</v>
      </c>
      <c r="AK34" s="34">
        <f>RTM_IEX!K34</f>
        <v>9.4499999999999993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9.2799999999999994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1.9821086261980829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6.2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14.79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1.1501801658798521</v>
      </c>
      <c r="AD35">
        <f t="shared" si="1"/>
        <v>135.77603005791207</v>
      </c>
      <c r="AE35">
        <f>'IDT-1'!E35</f>
        <v>0</v>
      </c>
      <c r="AF35" s="24"/>
      <c r="AG35">
        <f t="shared" si="2"/>
        <v>135.77603005791207</v>
      </c>
      <c r="AI35" s="34">
        <f>PXIL!K35</f>
        <v>0</v>
      </c>
      <c r="AJ35" s="34">
        <f>PXIL!Q35</f>
        <v>0</v>
      </c>
      <c r="AK35" s="34">
        <f>RTM_IEX!K35</f>
        <v>20.36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7.29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1.9821086261980829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6.2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14.3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1.1011241658798523</v>
      </c>
      <c r="AD36">
        <f t="shared" si="1"/>
        <v>129.9850860579121</v>
      </c>
      <c r="AE36">
        <f>'IDT-1'!E36</f>
        <v>0</v>
      </c>
      <c r="AF36" s="24"/>
      <c r="AG36">
        <f t="shared" si="2"/>
        <v>129.9850860579121</v>
      </c>
      <c r="AI36" s="34">
        <f>PXIL!K36</f>
        <v>0</v>
      </c>
      <c r="AJ36" s="34">
        <f>PXIL!Q36</f>
        <v>0</v>
      </c>
      <c r="AK36" s="34">
        <f>RTM_IEX!K36</f>
        <v>20.39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1.91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1.9821086261980829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6.2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24.59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1.2811361658798521</v>
      </c>
      <c r="AD37">
        <f t="shared" si="1"/>
        <v>151.2350740579121</v>
      </c>
      <c r="AE37">
        <f>'IDT-1'!E37</f>
        <v>0</v>
      </c>
      <c r="AF37" s="24"/>
      <c r="AG37">
        <f t="shared" si="2"/>
        <v>151.2350740579121</v>
      </c>
      <c r="AI37" s="34">
        <f>PXIL!K37</f>
        <v>0</v>
      </c>
      <c r="AJ37" s="34">
        <f>PXIL!Q37</f>
        <v>0</v>
      </c>
      <c r="AK37" s="34">
        <f>RTM_IEX!K37</f>
        <v>24.07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9.3699999999999992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1.9821086261980829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6.2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33.33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1.318012165879852</v>
      </c>
      <c r="AD38">
        <f t="shared" si="1"/>
        <v>155.58819805791208</v>
      </c>
      <c r="AE38">
        <f>'IDT-1'!E38</f>
        <v>0</v>
      </c>
      <c r="AF38" s="24"/>
      <c r="AG38">
        <f t="shared" si="2"/>
        <v>155.58819805791208</v>
      </c>
      <c r="AI38" s="34">
        <f>PXIL!K38</f>
        <v>0</v>
      </c>
      <c r="AJ38" s="34">
        <f>PXIL!Q38</f>
        <v>0</v>
      </c>
      <c r="AK38" s="34">
        <f>RTM_IEX!K38</f>
        <v>15.4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13.69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1.2150000000000001</v>
      </c>
      <c r="E39">
        <f>GT_NG!S39</f>
        <v>1.9662939297124598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6.2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37.18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1.2970473224293728</v>
      </c>
      <c r="AD39">
        <f t="shared" si="1"/>
        <v>153.11334820487693</v>
      </c>
      <c r="AE39">
        <f>'IDT-1'!E39</f>
        <v>0</v>
      </c>
      <c r="AF39" s="24"/>
      <c r="AG39">
        <f t="shared" si="2"/>
        <v>153.11334820487693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22.76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1.2150000000000001</v>
      </c>
      <c r="E40">
        <f>GT_NG!S40</f>
        <v>1.9662939297124598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6.2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35.44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1.366263322429373</v>
      </c>
      <c r="AD40">
        <f t="shared" si="1"/>
        <v>161.28413220487695</v>
      </c>
      <c r="AE40">
        <f>'IDT-1'!E40</f>
        <v>0</v>
      </c>
      <c r="AF40" s="24"/>
      <c r="AG40">
        <f t="shared" si="2"/>
        <v>161.28413220487695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32.74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1.2150000000000001</v>
      </c>
      <c r="E41">
        <f>GT_NG!S41</f>
        <v>1.9662939297124598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26.69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1.345599322429373</v>
      </c>
      <c r="AD41">
        <f t="shared" si="1"/>
        <v>158.84479620487693</v>
      </c>
      <c r="AE41">
        <f>'IDT-1'!E41</f>
        <v>0</v>
      </c>
      <c r="AF41" s="24"/>
      <c r="AG41">
        <f t="shared" si="2"/>
        <v>158.84479620487693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45.23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1.2150000000000001</v>
      </c>
      <c r="E42">
        <f>GT_NG!S42</f>
        <v>1.9662939297124598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18.87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1.3717233224293728</v>
      </c>
      <c r="AD42">
        <f t="shared" si="1"/>
        <v>161.92867220487693</v>
      </c>
      <c r="AE42">
        <f>'IDT-1'!E42</f>
        <v>0</v>
      </c>
      <c r="AF42" s="24"/>
      <c r="AG42">
        <f t="shared" si="2"/>
        <v>161.92867220487693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56.16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1.2150000000000001</v>
      </c>
      <c r="E43">
        <f>GT_NG!S43</f>
        <v>1.9662939297124598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1.3721433224293729</v>
      </c>
      <c r="AD43">
        <f t="shared" si="1"/>
        <v>161.97825220487695</v>
      </c>
      <c r="AE43">
        <f>'IDT-1'!E43</f>
        <v>0</v>
      </c>
      <c r="AF43" s="24"/>
      <c r="AG43">
        <f t="shared" si="2"/>
        <v>161.97825220487695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75.08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1.2150000000000001</v>
      </c>
      <c r="E44">
        <f>GT_NG!S44</f>
        <v>1.9662939297124598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62.09</v>
      </c>
      <c r="AB44" s="75">
        <f>-STOA!Q44</f>
        <v>0</v>
      </c>
      <c r="AC44">
        <f t="shared" si="0"/>
        <v>1.364079322429373</v>
      </c>
      <c r="AD44">
        <f t="shared" si="1"/>
        <v>161.02631620487693</v>
      </c>
      <c r="AE44">
        <f>'IDT-1'!E44</f>
        <v>0</v>
      </c>
      <c r="AF44" s="24"/>
      <c r="AG44">
        <f t="shared" si="2"/>
        <v>161.02631620487693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74.12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1.2393000000000001</v>
      </c>
      <c r="E45">
        <f>GT_NG!S45</f>
        <v>1.9662939297124598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91.83</v>
      </c>
      <c r="AB45" s="75">
        <f>-STOA!Q45</f>
        <v>0</v>
      </c>
      <c r="AC45">
        <f t="shared" si="0"/>
        <v>1.3553794424293728</v>
      </c>
      <c r="AD45">
        <f t="shared" si="1"/>
        <v>159.99931608487691</v>
      </c>
      <c r="AE45">
        <f>'IDT-1'!E45</f>
        <v>0</v>
      </c>
      <c r="AF45" s="24"/>
      <c r="AG45">
        <f t="shared" si="2"/>
        <v>159.99931608487691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43.32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1.2393000000000001</v>
      </c>
      <c r="E46">
        <f>GT_NG!S46</f>
        <v>1.9410236220472439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17.249326198195384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91.83</v>
      </c>
      <c r="AB46" s="75">
        <f>-STOA!Q46</f>
        <v>0</v>
      </c>
      <c r="AC46">
        <f t="shared" si="0"/>
        <v>1.2987210584900379</v>
      </c>
      <c r="AD46">
        <f t="shared" si="1"/>
        <v>153.31092876175259</v>
      </c>
      <c r="AE46">
        <f>'IDT-1'!E46</f>
        <v>0</v>
      </c>
      <c r="AF46" s="24"/>
      <c r="AG46">
        <f t="shared" si="2"/>
        <v>153.31092876175259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42.35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1.2393000000000001</v>
      </c>
      <c r="E47">
        <f>GT_NG!S47</f>
        <v>1.9410236220472439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17.249326198195384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91.74</v>
      </c>
      <c r="AB47" s="75">
        <f>-STOA!Q47</f>
        <v>0</v>
      </c>
      <c r="AC47">
        <f t="shared" si="0"/>
        <v>1.273773058490038</v>
      </c>
      <c r="AD47">
        <f t="shared" si="1"/>
        <v>150.36587676175259</v>
      </c>
      <c r="AE47">
        <f>'IDT-1'!E47</f>
        <v>0</v>
      </c>
      <c r="AF47" s="24"/>
      <c r="AG47">
        <f t="shared" si="2"/>
        <v>150.36587676175259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39.47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1.2393000000000001</v>
      </c>
      <c r="E48">
        <f>GT_NG!S48</f>
        <v>2.0223958333333329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91.74</v>
      </c>
      <c r="AB48" s="75">
        <f>-STOA!Q48</f>
        <v>0</v>
      </c>
      <c r="AC48">
        <f t="shared" si="0"/>
        <v>1.3065426984197881</v>
      </c>
      <c r="AD48">
        <f t="shared" si="1"/>
        <v>154.2342547325074</v>
      </c>
      <c r="AE48">
        <f>'IDT-1'!E48</f>
        <v>0</v>
      </c>
      <c r="AF48" s="24"/>
      <c r="AG48">
        <f t="shared" si="2"/>
        <v>154.2342547325074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37.54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1.2393000000000001</v>
      </c>
      <c r="E49">
        <f>GT_NG!S49</f>
        <v>1.9651041666666664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22.999172840394159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91.74</v>
      </c>
      <c r="AB49" s="75">
        <f>-STOA!Q49</f>
        <v>0</v>
      </c>
      <c r="AC49">
        <f t="shared" si="0"/>
        <v>1.2899340468593108</v>
      </c>
      <c r="AD49">
        <f t="shared" si="1"/>
        <v>152.2736429602015</v>
      </c>
      <c r="AE49">
        <f>'IDT-1'!E49</f>
        <v>0</v>
      </c>
      <c r="AF49" s="24"/>
      <c r="AG49">
        <f t="shared" si="2"/>
        <v>152.2736429602015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35.619999999999997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1.2393000000000001</v>
      </c>
      <c r="E50">
        <f>GT_NG!S50</f>
        <v>1.9651041666666664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22.999172840394159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91.74</v>
      </c>
      <c r="AB50" s="75">
        <f>-STOA!Q50</f>
        <v>0</v>
      </c>
      <c r="AC50">
        <f t="shared" si="0"/>
        <v>1.2656580468593108</v>
      </c>
      <c r="AD50">
        <f t="shared" si="1"/>
        <v>149.40791896020153</v>
      </c>
      <c r="AE50">
        <f>'IDT-1'!E50</f>
        <v>0</v>
      </c>
      <c r="AF50" s="24"/>
      <c r="AG50">
        <f t="shared" si="2"/>
        <v>149.40791896020153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32.729999999999997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1.2393000000000001</v>
      </c>
      <c r="E51">
        <f>GT_NG!S51</f>
        <v>1.9651041666666664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91.45</v>
      </c>
      <c r="AB51" s="75">
        <f>-STOA!Q51</f>
        <v>0</v>
      </c>
      <c r="AC51">
        <f t="shared" si="0"/>
        <v>1.241885333580524</v>
      </c>
      <c r="AD51">
        <f t="shared" si="1"/>
        <v>146.60160675933903</v>
      </c>
      <c r="AE51">
        <f>'IDT-1'!E51</f>
        <v>0</v>
      </c>
      <c r="AF51" s="24"/>
      <c r="AG51">
        <f t="shared" si="2"/>
        <v>146.60160675933903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29.84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1.2393000000000001</v>
      </c>
      <c r="E52">
        <f>GT_NG!S52</f>
        <v>1.9651041666666664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91.45</v>
      </c>
      <c r="AB52" s="75">
        <f>-STOA!Q52</f>
        <v>0</v>
      </c>
      <c r="AC52">
        <f t="shared" si="0"/>
        <v>1.2338213335805241</v>
      </c>
      <c r="AD52">
        <f t="shared" si="1"/>
        <v>145.64967075933902</v>
      </c>
      <c r="AE52">
        <f>'IDT-1'!E52</f>
        <v>0</v>
      </c>
      <c r="AF52" s="24"/>
      <c r="AG52">
        <f t="shared" si="2"/>
        <v>145.64967075933902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28.88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1.2393000000000001</v>
      </c>
      <c r="E53">
        <f>GT_NG!S53</f>
        <v>1.9646603098927291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23.349087926252881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91.45</v>
      </c>
      <c r="AB53" s="75">
        <f>-STOA!Q53</f>
        <v>0</v>
      </c>
      <c r="AC53">
        <f t="shared" si="0"/>
        <v>1.2337336051836232</v>
      </c>
      <c r="AD53">
        <f t="shared" si="1"/>
        <v>145.63931463096199</v>
      </c>
      <c r="AE53">
        <f>'IDT-1'!E53</f>
        <v>0</v>
      </c>
      <c r="AF53" s="24"/>
      <c r="AG53">
        <f t="shared" si="2"/>
        <v>145.63931463096199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28.87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1.2393000000000001</v>
      </c>
      <c r="E54">
        <f>GT_NG!S54</f>
        <v>1.9646603098927291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23.349087926252881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91.45</v>
      </c>
      <c r="AB54" s="75">
        <f>-STOA!Q54</f>
        <v>0</v>
      </c>
      <c r="AC54">
        <f t="shared" si="0"/>
        <v>1.2337336051836232</v>
      </c>
      <c r="AD54">
        <f t="shared" si="1"/>
        <v>145.63931463096199</v>
      </c>
      <c r="AE54">
        <f>'IDT-1'!E54</f>
        <v>0</v>
      </c>
      <c r="AF54" s="24"/>
      <c r="AG54">
        <f t="shared" si="2"/>
        <v>145.63931463096199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28.87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1.2393000000000001</v>
      </c>
      <c r="E55">
        <f>GT_NG!S55</f>
        <v>1.9646603098927291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91.45</v>
      </c>
      <c r="AB55" s="75">
        <f>-STOA!Q55</f>
        <v>0</v>
      </c>
      <c r="AC55">
        <f t="shared" si="0"/>
        <v>1.2228212666030989</v>
      </c>
      <c r="AD55">
        <f t="shared" si="1"/>
        <v>144.35113904328966</v>
      </c>
      <c r="AE55">
        <f>'IDT-1'!E55</f>
        <v>0</v>
      </c>
      <c r="AF55" s="24"/>
      <c r="AG55">
        <f t="shared" si="2"/>
        <v>144.35113904328966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27.92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1.2393000000000001</v>
      </c>
      <c r="E56">
        <f>GT_NG!S56</f>
        <v>1.9646603098927291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91.45</v>
      </c>
      <c r="AB56" s="75">
        <f>-STOA!Q56</f>
        <v>0</v>
      </c>
      <c r="AC56">
        <f t="shared" si="0"/>
        <v>1.1985452666030989</v>
      </c>
      <c r="AD56">
        <f t="shared" si="1"/>
        <v>141.48541504328963</v>
      </c>
      <c r="AE56">
        <f>'IDT-1'!E56</f>
        <v>0</v>
      </c>
      <c r="AF56" s="24"/>
      <c r="AG56">
        <f t="shared" si="2"/>
        <v>141.48541504328963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25.03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1.2393000000000001</v>
      </c>
      <c r="E57">
        <f>GT_NG!S57</f>
        <v>1.9646603098927291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91.45</v>
      </c>
      <c r="AB57" s="75">
        <f>-STOA!Q57</f>
        <v>0</v>
      </c>
      <c r="AC57">
        <f t="shared" si="0"/>
        <v>1.2470132666030989</v>
      </c>
      <c r="AD57">
        <f t="shared" si="1"/>
        <v>147.20694704328966</v>
      </c>
      <c r="AE57">
        <f>'IDT-1'!E57</f>
        <v>0</v>
      </c>
      <c r="AF57" s="24"/>
      <c r="AG57">
        <f t="shared" si="2"/>
        <v>147.20694704328966</v>
      </c>
      <c r="AI57" s="34">
        <f>PXIL!K57</f>
        <v>0</v>
      </c>
      <c r="AJ57" s="34">
        <f>PXIL!Q57</f>
        <v>0</v>
      </c>
      <c r="AK57" s="34">
        <f>RTM_IEX!K57</f>
        <v>9.6300000000000008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21.17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1.2393000000000001</v>
      </c>
      <c r="E58">
        <f>GT_NG!S58</f>
        <v>1.9646603098927291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91.45</v>
      </c>
      <c r="AB58" s="75">
        <f>-STOA!Q58</f>
        <v>0</v>
      </c>
      <c r="AC58">
        <f t="shared" si="0"/>
        <v>1.2309692666030989</v>
      </c>
      <c r="AD58">
        <f t="shared" si="1"/>
        <v>145.31299104328963</v>
      </c>
      <c r="AE58">
        <f>'IDT-1'!E58</f>
        <v>0</v>
      </c>
      <c r="AF58" s="24"/>
      <c r="AG58">
        <f t="shared" si="2"/>
        <v>145.31299104328963</v>
      </c>
      <c r="AI58" s="34">
        <f>PXIL!K58</f>
        <v>0</v>
      </c>
      <c r="AJ58" s="34">
        <f>PXIL!Q58</f>
        <v>0</v>
      </c>
      <c r="AK58" s="34">
        <f>RTM_IEX!K58</f>
        <v>9.6300000000000008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19.260000000000002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1.2393000000000001</v>
      </c>
      <c r="E59">
        <f>GT_NG!S59</f>
        <v>1.9646603098927291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22.99893975014982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115.03000000000002</v>
      </c>
      <c r="AB59" s="75">
        <f>-STOA!Q59</f>
        <v>0</v>
      </c>
      <c r="AC59">
        <f t="shared" si="0"/>
        <v>1.2671643605043574</v>
      </c>
      <c r="AD59">
        <f t="shared" si="1"/>
        <v>149.58573569953822</v>
      </c>
      <c r="AE59">
        <f>'IDT-1'!E59</f>
        <v>0</v>
      </c>
      <c r="AF59" s="24"/>
      <c r="AG59">
        <f t="shared" si="2"/>
        <v>149.58573569953822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1.2393000000000001</v>
      </c>
      <c r="E60">
        <f>GT_NG!S60</f>
        <v>1.9646603098927291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22.99893975014982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115.03000000000002</v>
      </c>
      <c r="AB60" s="75">
        <f>-STOA!Q60</f>
        <v>0</v>
      </c>
      <c r="AC60">
        <f t="shared" si="0"/>
        <v>1.2672483605043574</v>
      </c>
      <c r="AD60">
        <f t="shared" si="1"/>
        <v>149.59565169953819</v>
      </c>
      <c r="AE60">
        <f>'IDT-1'!E60</f>
        <v>0</v>
      </c>
      <c r="AF60" s="24"/>
      <c r="AG60">
        <f t="shared" si="2"/>
        <v>149.59565169953819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9.6300000000000008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1.2393000000000001</v>
      </c>
      <c r="E61">
        <f>GT_NG!S61</f>
        <v>1.9646603098927291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22.99893975014982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115.03000000000002</v>
      </c>
      <c r="AB61" s="75">
        <f>-STOA!Q61</f>
        <v>0</v>
      </c>
      <c r="AC61">
        <f t="shared" si="0"/>
        <v>1.2671643605043574</v>
      </c>
      <c r="AD61">
        <f t="shared" si="1"/>
        <v>149.58573569953822</v>
      </c>
      <c r="AE61">
        <f>'IDT-1'!E61</f>
        <v>0</v>
      </c>
      <c r="AF61" s="24"/>
      <c r="AG61">
        <f t="shared" si="2"/>
        <v>149.58573569953822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1.2393000000000001</v>
      </c>
      <c r="E62">
        <f>GT_NG!S62</f>
        <v>1.9646603098927291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22.99893975014982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115.03000000000002</v>
      </c>
      <c r="AB62" s="75">
        <f>-STOA!Q62</f>
        <v>0</v>
      </c>
      <c r="AC62">
        <f t="shared" si="0"/>
        <v>1.2671643605043574</v>
      </c>
      <c r="AD62">
        <f t="shared" si="1"/>
        <v>149.58573569953822</v>
      </c>
      <c r="AE62">
        <f>'IDT-1'!E62</f>
        <v>0</v>
      </c>
      <c r="AF62" s="24"/>
      <c r="AG62">
        <f t="shared" si="2"/>
        <v>149.58573569953822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9.6199999999999992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1.2393000000000001</v>
      </c>
      <c r="E63">
        <f>GT_NG!S63</f>
        <v>1.9646603098927291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22.99893975014982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91.45</v>
      </c>
      <c r="AB63" s="75">
        <f>-STOA!Q63</f>
        <v>0</v>
      </c>
      <c r="AC63">
        <f t="shared" si="0"/>
        <v>1.1904723605043575</v>
      </c>
      <c r="AD63">
        <f t="shared" si="1"/>
        <v>140.5324276995382</v>
      </c>
      <c r="AE63">
        <f>'IDT-1'!E63</f>
        <v>0</v>
      </c>
      <c r="AF63" s="24"/>
      <c r="AG63">
        <f t="shared" si="2"/>
        <v>140.5324276995382</v>
      </c>
      <c r="AI63" s="34">
        <f>PXIL!K63</f>
        <v>0</v>
      </c>
      <c r="AJ63" s="34">
        <f>PXIL!Q63</f>
        <v>0</v>
      </c>
      <c r="AK63" s="34">
        <f>RTM_IEX!K63</f>
        <v>9.6300000000000008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14.44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1.2393000000000001</v>
      </c>
      <c r="E64">
        <f>GT_NG!S64</f>
        <v>1.9646603098927291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22.99893975014982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91.45</v>
      </c>
      <c r="AB64" s="75">
        <f>-STOA!Q64</f>
        <v>0</v>
      </c>
      <c r="AC64">
        <f t="shared" si="0"/>
        <v>1.1824083605043574</v>
      </c>
      <c r="AD64">
        <f t="shared" si="1"/>
        <v>139.58049169953819</v>
      </c>
      <c r="AE64">
        <f>'IDT-1'!E64</f>
        <v>0</v>
      </c>
      <c r="AF64" s="24"/>
      <c r="AG64">
        <f t="shared" si="2"/>
        <v>139.58049169953819</v>
      </c>
      <c r="AI64" s="34">
        <f>PXIL!K64</f>
        <v>0</v>
      </c>
      <c r="AJ64" s="34">
        <f>PXIL!Q64</f>
        <v>0</v>
      </c>
      <c r="AK64" s="34">
        <f>RTM_IEX!K64</f>
        <v>9.6300000000000008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13.48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1.2393000000000001</v>
      </c>
      <c r="E65">
        <f>GT_NG!S65</f>
        <v>1.9646603098927291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22.99893975014982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91.45</v>
      </c>
      <c r="AB65" s="75">
        <f>-STOA!Q65</f>
        <v>0</v>
      </c>
      <c r="AC65">
        <f t="shared" si="0"/>
        <v>1.1742603605043573</v>
      </c>
      <c r="AD65">
        <f t="shared" si="1"/>
        <v>138.61863969953819</v>
      </c>
      <c r="AE65">
        <f>'IDT-1'!E65</f>
        <v>0</v>
      </c>
      <c r="AF65" s="24"/>
      <c r="AG65">
        <f t="shared" si="2"/>
        <v>138.61863969953819</v>
      </c>
      <c r="AI65" s="34">
        <f>PXIL!K65</f>
        <v>0</v>
      </c>
      <c r="AJ65" s="34">
        <f>PXIL!Q65</f>
        <v>0</v>
      </c>
      <c r="AK65" s="34">
        <f>RTM_IEX!K65</f>
        <v>9.6300000000000008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12.51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1.2393000000000001</v>
      </c>
      <c r="E66">
        <f>GT_NG!S66</f>
        <v>1.9646603098927291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22.99893975014982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91.45</v>
      </c>
      <c r="AB66" s="75">
        <f>-STOA!Q66</f>
        <v>0</v>
      </c>
      <c r="AC66">
        <f t="shared" si="0"/>
        <v>1.1661963605043575</v>
      </c>
      <c r="AD66">
        <f t="shared" si="1"/>
        <v>137.6667036995382</v>
      </c>
      <c r="AE66">
        <f>'IDT-1'!E66</f>
        <v>0</v>
      </c>
      <c r="AF66" s="24"/>
      <c r="AG66">
        <f t="shared" si="2"/>
        <v>137.6667036995382</v>
      </c>
      <c r="AI66" s="34">
        <f>PXIL!K66</f>
        <v>0</v>
      </c>
      <c r="AJ66" s="34">
        <f>PXIL!Q66</f>
        <v>0</v>
      </c>
      <c r="AK66" s="34">
        <f>RTM_IEX!K66</f>
        <v>9.6300000000000008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11.55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1.2393000000000001</v>
      </c>
      <c r="E67">
        <f>GT_NG!S67</f>
        <v>1.9646603098927291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88.08</v>
      </c>
      <c r="AB67" s="75">
        <f>-STOA!Q67</f>
        <v>0</v>
      </c>
      <c r="AC67">
        <f t="shared" si="0"/>
        <v>1.1621732666030988</v>
      </c>
      <c r="AD67">
        <f t="shared" si="1"/>
        <v>137.19178704328962</v>
      </c>
      <c r="AE67">
        <f>'IDT-1'!E67</f>
        <v>0</v>
      </c>
      <c r="AF67" s="24"/>
      <c r="AG67">
        <f t="shared" si="2"/>
        <v>137.19178704328962</v>
      </c>
      <c r="AI67" s="34">
        <f>PXIL!K67</f>
        <v>0</v>
      </c>
      <c r="AJ67" s="34">
        <f>PXIL!Q67</f>
        <v>0</v>
      </c>
      <c r="AK67" s="34">
        <f>RTM_IEX!K67</f>
        <v>9.6300000000000008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14.44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1.2393000000000001</v>
      </c>
      <c r="E68">
        <f>GT_NG!S68</f>
        <v>1.9646603098927291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88.08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1.1621732666030988</v>
      </c>
      <c r="AD68">
        <f t="shared" ref="AD68:AD98" si="4">SUM(B68:AB68,AI68:AR68)-AC68</f>
        <v>137.19178704328962</v>
      </c>
      <c r="AE68">
        <f>'IDT-1'!E68</f>
        <v>0</v>
      </c>
      <c r="AF68" s="24"/>
      <c r="AG68">
        <f t="shared" ref="AG68:AG98" si="5">SUM(AD68:AF68)</f>
        <v>137.19178704328962</v>
      </c>
      <c r="AI68" s="34">
        <f>PXIL!K68</f>
        <v>0</v>
      </c>
      <c r="AJ68" s="34">
        <f>PXIL!Q68</f>
        <v>0</v>
      </c>
      <c r="AK68" s="34">
        <f>RTM_IEX!K68</f>
        <v>9.6300000000000008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14.44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1.2393000000000001</v>
      </c>
      <c r="E69">
        <f>GT_NG!S69</f>
        <v>1.9646603098927291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68.83</v>
      </c>
      <c r="AB69" s="75">
        <f>-STOA!Q69</f>
        <v>0</v>
      </c>
      <c r="AC69">
        <f t="shared" si="3"/>
        <v>1.154025266603099</v>
      </c>
      <c r="AD69">
        <f t="shared" si="4"/>
        <v>136.22993504328963</v>
      </c>
      <c r="AE69">
        <f>'IDT-1'!E69</f>
        <v>0</v>
      </c>
      <c r="AF69" s="24"/>
      <c r="AG69">
        <f t="shared" si="5"/>
        <v>136.22993504328963</v>
      </c>
      <c r="AI69" s="34">
        <f>PXIL!K69</f>
        <v>0</v>
      </c>
      <c r="AJ69" s="34">
        <f>PXIL!Q69</f>
        <v>0</v>
      </c>
      <c r="AK69" s="34">
        <f>RTM_IEX!K69</f>
        <v>9.6199999999999992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32.729999999999997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1.2393000000000001</v>
      </c>
      <c r="E70">
        <f>GT_NG!S70</f>
        <v>1.9646603098927291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68.83</v>
      </c>
      <c r="AB70" s="75">
        <f>-STOA!Q70</f>
        <v>0</v>
      </c>
      <c r="AC70">
        <f t="shared" si="3"/>
        <v>1.1459612666030989</v>
      </c>
      <c r="AD70">
        <f t="shared" si="4"/>
        <v>135.27799904328961</v>
      </c>
      <c r="AE70">
        <f>'IDT-1'!E70</f>
        <v>0</v>
      </c>
      <c r="AF70" s="24"/>
      <c r="AG70">
        <f t="shared" si="5"/>
        <v>135.27799904328961</v>
      </c>
      <c r="AI70" s="34">
        <f>PXIL!K70</f>
        <v>0</v>
      </c>
      <c r="AJ70" s="34">
        <f>PXIL!Q70</f>
        <v>0</v>
      </c>
      <c r="AK70" s="34">
        <f>RTM_IEX!K70</f>
        <v>9.6300000000000008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31.76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1.2393000000000001</v>
      </c>
      <c r="E71">
        <f>GT_NG!S71</f>
        <v>1.9646603098927291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8.86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1.145709266603099</v>
      </c>
      <c r="AD71">
        <f t="shared" si="4"/>
        <v>135.24825104328966</v>
      </c>
      <c r="AE71">
        <f>'IDT-1'!E71</f>
        <v>0</v>
      </c>
      <c r="AF71" s="24"/>
      <c r="AG71">
        <f t="shared" si="5"/>
        <v>135.24825104328966</v>
      </c>
      <c r="AI71" s="34">
        <f>PXIL!K71</f>
        <v>0</v>
      </c>
      <c r="AJ71" s="34">
        <f>PXIL!Q71</f>
        <v>0</v>
      </c>
      <c r="AK71" s="34">
        <f>RTM_IEX!K71</f>
        <v>9.6300000000000008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29.61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1.2393000000000001</v>
      </c>
      <c r="E72">
        <f>GT_NG!S72</f>
        <v>1.9646603098927291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12.61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1.1377292666030989</v>
      </c>
      <c r="AD72">
        <f t="shared" si="4"/>
        <v>134.30623104328964</v>
      </c>
      <c r="AE72">
        <f>'IDT-1'!E72</f>
        <v>0</v>
      </c>
      <c r="AF72" s="24"/>
      <c r="AG72">
        <f t="shared" si="5"/>
        <v>134.30623104328964</v>
      </c>
      <c r="AI72" s="34">
        <f>PXIL!K72</f>
        <v>0</v>
      </c>
      <c r="AJ72" s="34">
        <f>PXIL!Q72</f>
        <v>0</v>
      </c>
      <c r="AK72" s="34">
        <f>RTM_IEX!K72</f>
        <v>9.6300000000000008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24.91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1.2393000000000001</v>
      </c>
      <c r="E73">
        <f>GT_NG!S73</f>
        <v>1.9646603098927291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22.52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1.145625266603099</v>
      </c>
      <c r="AD73">
        <f t="shared" si="4"/>
        <v>135.23833504328962</v>
      </c>
      <c r="AE73">
        <f>'IDT-1'!E73</f>
        <v>0</v>
      </c>
      <c r="AF73" s="24"/>
      <c r="AG73">
        <f t="shared" si="5"/>
        <v>135.23833504328962</v>
      </c>
      <c r="AI73" s="34">
        <f>PXIL!K73</f>
        <v>0</v>
      </c>
      <c r="AJ73" s="34">
        <f>PXIL!Q73</f>
        <v>0</v>
      </c>
      <c r="AK73" s="34">
        <f>RTM_IEX!K73</f>
        <v>9.6199999999999992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15.95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1.2393000000000001</v>
      </c>
      <c r="E74">
        <f>GT_NG!S74</f>
        <v>1.9646603098927291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26.55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1.1147897200228871</v>
      </c>
      <c r="AD74">
        <f t="shared" si="4"/>
        <v>131.59827218746369</v>
      </c>
      <c r="AE74">
        <f>'IDT-1'!E74</f>
        <v>0</v>
      </c>
      <c r="AF74" s="24"/>
      <c r="AG74">
        <f t="shared" si="5"/>
        <v>131.59827218746369</v>
      </c>
      <c r="AI74" s="34">
        <f>PXIL!K74</f>
        <v>0</v>
      </c>
      <c r="AJ74" s="34">
        <f>PXIL!Q74</f>
        <v>0</v>
      </c>
      <c r="AK74" s="34">
        <f>RTM_IEX!K74</f>
        <v>14.44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3.43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1.2393000000000001</v>
      </c>
      <c r="E75">
        <f>GT_NG!S75</f>
        <v>1.9823599523241955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8.89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1.1629863970193115</v>
      </c>
      <c r="AD75">
        <f t="shared" si="4"/>
        <v>137.28777515289872</v>
      </c>
      <c r="AE75">
        <f>'IDT-1'!E75</f>
        <v>0</v>
      </c>
      <c r="AF75" s="24"/>
      <c r="AG75">
        <f t="shared" si="5"/>
        <v>137.28777515289872</v>
      </c>
      <c r="AI75" s="34">
        <f>PXIL!K75</f>
        <v>0</v>
      </c>
      <c r="AJ75" s="34">
        <f>PXIL!Q75</f>
        <v>0</v>
      </c>
      <c r="AK75" s="34">
        <f>RTM_IEX!K75</f>
        <v>9.6300000000000008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31.62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1.2393000000000001</v>
      </c>
      <c r="E76">
        <f>GT_NG!S76</f>
        <v>1.9823599523241955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15.39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1.1547543970193115</v>
      </c>
      <c r="AD76">
        <f t="shared" si="4"/>
        <v>136.31600715289875</v>
      </c>
      <c r="AE76">
        <f>'IDT-1'!E76</f>
        <v>0</v>
      </c>
      <c r="AF76" s="24"/>
      <c r="AG76">
        <f t="shared" si="5"/>
        <v>136.31600715289875</v>
      </c>
      <c r="AI76" s="34">
        <f>PXIL!K76</f>
        <v>0</v>
      </c>
      <c r="AJ76" s="34">
        <f>PXIL!Q76</f>
        <v>0</v>
      </c>
      <c r="AK76" s="34">
        <f>RTM_IEX!K76</f>
        <v>10.59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23.18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1.2393000000000001</v>
      </c>
      <c r="E77">
        <f>GT_NG!S77</f>
        <v>1.9823599523241955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17.41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1.1517303970193116</v>
      </c>
      <c r="AD77">
        <f t="shared" si="4"/>
        <v>135.95903115289872</v>
      </c>
      <c r="AE77">
        <f>'IDT-1'!E77</f>
        <v>0</v>
      </c>
      <c r="AF77" s="24"/>
      <c r="AG77">
        <f t="shared" si="5"/>
        <v>135.95903115289872</v>
      </c>
      <c r="AI77" s="34">
        <f>PXIL!K77</f>
        <v>0</v>
      </c>
      <c r="AJ77" s="34">
        <f>PXIL!Q77</f>
        <v>0</v>
      </c>
      <c r="AK77" s="34">
        <f>RTM_IEX!K77</f>
        <v>19.25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12.14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1.9822916666666666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17.3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1.1428258234197883</v>
      </c>
      <c r="AD78">
        <f t="shared" si="4"/>
        <v>134.90786744084073</v>
      </c>
      <c r="AE78">
        <f>'IDT-1'!E78</f>
        <v>0</v>
      </c>
      <c r="AF78" s="24"/>
      <c r="AG78">
        <f t="shared" si="5"/>
        <v>134.90786744084073</v>
      </c>
      <c r="AI78" s="34">
        <f>PXIL!K78</f>
        <v>0</v>
      </c>
      <c r="AJ78" s="34">
        <f>PXIL!Q78</f>
        <v>0</v>
      </c>
      <c r="AK78" s="34">
        <f>RTM_IEX!K78</f>
        <v>22.14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8.3000000000000007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1.9822916666666666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15.47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1.1366098234197883</v>
      </c>
      <c r="AD79">
        <f t="shared" si="4"/>
        <v>134.17408344084075</v>
      </c>
      <c r="AE79">
        <f>'IDT-1'!E79</f>
        <v>0</v>
      </c>
      <c r="AF79" s="24"/>
      <c r="AG79">
        <f t="shared" si="5"/>
        <v>134.17408344084075</v>
      </c>
      <c r="AI79" s="34">
        <f>PXIL!K79</f>
        <v>0</v>
      </c>
      <c r="AJ79" s="34">
        <f>PXIL!Q79</f>
        <v>0</v>
      </c>
      <c r="AK79" s="34">
        <f>RTM_IEX!K79</f>
        <v>21.17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10.36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1.9822916666666666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15.85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1.1217418234197882</v>
      </c>
      <c r="AD80">
        <f t="shared" si="4"/>
        <v>132.41895144084071</v>
      </c>
      <c r="AE80">
        <f>'IDT-1'!E80</f>
        <v>0</v>
      </c>
      <c r="AF80" s="24"/>
      <c r="AG80">
        <f t="shared" si="5"/>
        <v>132.41895144084071</v>
      </c>
      <c r="AI80" s="34">
        <f>PXIL!K80</f>
        <v>0</v>
      </c>
      <c r="AJ80" s="34">
        <f>PXIL!Q80</f>
        <v>0</v>
      </c>
      <c r="AK80" s="34">
        <f>RTM_IEX!K80</f>
        <v>20.22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9.16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1.9822916666666666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9.73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1.1573578234197881</v>
      </c>
      <c r="AD81">
        <f t="shared" si="4"/>
        <v>136.62333544084072</v>
      </c>
      <c r="AE81">
        <f>'IDT-1'!E81</f>
        <v>0</v>
      </c>
      <c r="AF81" s="24"/>
      <c r="AG81">
        <f t="shared" si="5"/>
        <v>136.62333544084072</v>
      </c>
      <c r="AI81" s="34">
        <f>PXIL!K81</f>
        <v>0</v>
      </c>
      <c r="AJ81" s="34">
        <f>PXIL!Q81</f>
        <v>0</v>
      </c>
      <c r="AK81" s="34">
        <f>RTM_IEX!K81</f>
        <v>16.36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23.38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1.9822916666666666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9.66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1.1483698234197883</v>
      </c>
      <c r="AD82">
        <f t="shared" si="4"/>
        <v>135.56232344084074</v>
      </c>
      <c r="AE82">
        <f>'IDT-1'!E82</f>
        <v>0</v>
      </c>
      <c r="AF82" s="24"/>
      <c r="AG82">
        <f t="shared" si="5"/>
        <v>135.56232344084074</v>
      </c>
      <c r="AI82" s="34">
        <f>PXIL!K82</f>
        <v>0</v>
      </c>
      <c r="AJ82" s="34">
        <f>PXIL!Q82</f>
        <v>0</v>
      </c>
      <c r="AK82" s="34">
        <f>RTM_IEX!K82</f>
        <v>14.44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24.3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1.9822916666666666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22.999420988275912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1.1461045063015174</v>
      </c>
      <c r="AD83">
        <f t="shared" si="4"/>
        <v>135.29490814864104</v>
      </c>
      <c r="AE83">
        <f>'IDT-1'!E83</f>
        <v>0</v>
      </c>
      <c r="AF83" s="24"/>
      <c r="AG83">
        <f t="shared" si="5"/>
        <v>135.29490814864104</v>
      </c>
      <c r="AI83" s="34">
        <f>PXIL!K83</f>
        <v>0</v>
      </c>
      <c r="AJ83" s="34">
        <f>PXIL!Q83</f>
        <v>0</v>
      </c>
      <c r="AK83" s="34">
        <f>RTM_IEX!K83</f>
        <v>10.59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37.54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1.9822916666666666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22.999420988275912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1.1298925063015175</v>
      </c>
      <c r="AD84">
        <f t="shared" si="4"/>
        <v>133.38112014864103</v>
      </c>
      <c r="AE84">
        <f>'IDT-1'!E84</f>
        <v>0</v>
      </c>
      <c r="AF84" s="24"/>
      <c r="AG84">
        <f t="shared" si="5"/>
        <v>133.38112014864103</v>
      </c>
      <c r="AI84" s="34">
        <f>PXIL!K84</f>
        <v>0</v>
      </c>
      <c r="AJ84" s="34">
        <f>PXIL!Q84</f>
        <v>0</v>
      </c>
      <c r="AK84" s="34">
        <f>RTM_IEX!K84</f>
        <v>11.55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34.65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1.9822272215973002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22.999420988275912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1.121827964962935</v>
      </c>
      <c r="AD85">
        <f t="shared" si="4"/>
        <v>132.42912024491028</v>
      </c>
      <c r="AE85">
        <f>'IDT-1'!E85</f>
        <v>0</v>
      </c>
      <c r="AF85" s="24"/>
      <c r="AG85">
        <f t="shared" si="5"/>
        <v>132.42912024491028</v>
      </c>
      <c r="AI85" s="34">
        <f>PXIL!K85</f>
        <v>0</v>
      </c>
      <c r="AJ85" s="34">
        <f>PXIL!Q85</f>
        <v>0</v>
      </c>
      <c r="AK85" s="34">
        <f>RTM_IEX!K85</f>
        <v>11.55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33.69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1.9822272215973002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22.999420988275912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1.1056999649629349</v>
      </c>
      <c r="AD86">
        <f t="shared" si="4"/>
        <v>130.5252482449103</v>
      </c>
      <c r="AE86">
        <f>'IDT-1'!E86</f>
        <v>0</v>
      </c>
      <c r="AF86" s="24"/>
      <c r="AG86">
        <f t="shared" si="5"/>
        <v>130.5252482449103</v>
      </c>
      <c r="AI86" s="34">
        <f>PXIL!K86</f>
        <v>0</v>
      </c>
      <c r="AJ86" s="34">
        <f>PXIL!Q86</f>
        <v>0</v>
      </c>
      <c r="AK86" s="34">
        <f>RTM_IEX!K86</f>
        <v>10.59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32.729999999999997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1.1177999999999999</v>
      </c>
      <c r="E87">
        <f>GT_NG!S87</f>
        <v>1.9822916666666666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22.999644031727605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1.0884697798665117</v>
      </c>
      <c r="AD87">
        <f t="shared" si="4"/>
        <v>128.49126591852777</v>
      </c>
      <c r="AE87">
        <f>'IDT-1'!E87</f>
        <v>0</v>
      </c>
      <c r="AF87" s="24"/>
      <c r="AG87">
        <f t="shared" si="5"/>
        <v>128.49126591852777</v>
      </c>
      <c r="AI87" s="34">
        <f>PXIL!K87</f>
        <v>0</v>
      </c>
      <c r="AJ87" s="34">
        <f>PXIL!Q87</f>
        <v>0</v>
      </c>
      <c r="AK87" s="34">
        <f>RTM_IEX!K87</f>
        <v>11.55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29.84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1.1177999999999999</v>
      </c>
      <c r="E88">
        <f>GT_NG!S88</f>
        <v>1.9822916666666666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22.999644031727605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1.0723417798665118</v>
      </c>
      <c r="AD88">
        <f t="shared" si="4"/>
        <v>126.58739391852777</v>
      </c>
      <c r="AE88">
        <f>'IDT-1'!E88</f>
        <v>0</v>
      </c>
      <c r="AF88" s="24"/>
      <c r="AG88">
        <f t="shared" si="5"/>
        <v>126.58739391852777</v>
      </c>
      <c r="AI88" s="34">
        <f>PXIL!K88</f>
        <v>0</v>
      </c>
      <c r="AJ88" s="34">
        <f>PXIL!Q88</f>
        <v>0</v>
      </c>
      <c r="AK88" s="34">
        <f>RTM_IEX!K88</f>
        <v>10.59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28.88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1.1177999999999999</v>
      </c>
      <c r="E89">
        <f>GT_NG!S89</f>
        <v>1.9822916666666666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22.999110079319017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1.0479772946662798</v>
      </c>
      <c r="AD89">
        <f t="shared" si="4"/>
        <v>123.7112244513194</v>
      </c>
      <c r="AE89">
        <f>'IDT-1'!E89</f>
        <v>0</v>
      </c>
      <c r="AF89" s="24"/>
      <c r="AG89">
        <f t="shared" si="5"/>
        <v>123.7112244513194</v>
      </c>
      <c r="AI89" s="34">
        <f>PXIL!K89</f>
        <v>0</v>
      </c>
      <c r="AJ89" s="34">
        <f>PXIL!Q89</f>
        <v>0</v>
      </c>
      <c r="AK89" s="34">
        <f>RTM_IEX!K89</f>
        <v>10.58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25.99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1.1177999999999999</v>
      </c>
      <c r="E90">
        <f>GT_NG!S90</f>
        <v>1.9822916666666666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22.999110079319017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1.0399972946662799</v>
      </c>
      <c r="AD90">
        <f t="shared" si="4"/>
        <v>122.76920445131941</v>
      </c>
      <c r="AE90">
        <f>'IDT-1'!E90</f>
        <v>0</v>
      </c>
      <c r="AF90" s="24"/>
      <c r="AG90">
        <f t="shared" si="5"/>
        <v>122.76920445131941</v>
      </c>
      <c r="AI90" s="34">
        <f>PXIL!K90</f>
        <v>0</v>
      </c>
      <c r="AJ90" s="34">
        <f>PXIL!Q90</f>
        <v>0</v>
      </c>
      <c r="AK90" s="34">
        <f>RTM_IEX!K90</f>
        <v>10.59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25.03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1.1177999999999999</v>
      </c>
      <c r="E91">
        <f>GT_NG!S91</f>
        <v>1.9822916666666666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22.999110079319017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1.0399972946662797</v>
      </c>
      <c r="AD91">
        <f t="shared" si="4"/>
        <v>122.76920445131941</v>
      </c>
      <c r="AE91">
        <f>'IDT-1'!E91</f>
        <v>0</v>
      </c>
      <c r="AF91" s="24"/>
      <c r="AG91">
        <f t="shared" si="5"/>
        <v>122.76920445131941</v>
      </c>
      <c r="AI91" s="34">
        <f>PXIL!K91</f>
        <v>0</v>
      </c>
      <c r="AJ91" s="34">
        <f>PXIL!Q91</f>
        <v>0</v>
      </c>
      <c r="AK91" s="34">
        <f>RTM_IEX!K91</f>
        <v>14.44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21.18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1.1177999999999999</v>
      </c>
      <c r="E92">
        <f>GT_NG!S92</f>
        <v>1.9822916666666666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22.999110079319017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1.0157212946662797</v>
      </c>
      <c r="AD92">
        <f t="shared" si="4"/>
        <v>119.90348045131941</v>
      </c>
      <c r="AE92">
        <f>'IDT-1'!E92</f>
        <v>0</v>
      </c>
      <c r="AF92" s="24"/>
      <c r="AG92">
        <f t="shared" si="5"/>
        <v>119.90348045131941</v>
      </c>
      <c r="AI92" s="34">
        <f>PXIL!K92</f>
        <v>0</v>
      </c>
      <c r="AJ92" s="34">
        <f>PXIL!Q92</f>
        <v>0</v>
      </c>
      <c r="AK92" s="34">
        <f>RTM_IEX!K92</f>
        <v>13.48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19.25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1.1177999999999999</v>
      </c>
      <c r="E93">
        <f>GT_NG!S93</f>
        <v>1.9822272215973002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22.999110079319017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0.99959275332769693</v>
      </c>
      <c r="AD93">
        <f t="shared" si="4"/>
        <v>117.99954454758861</v>
      </c>
      <c r="AE93">
        <f>'IDT-1'!E93</f>
        <v>0</v>
      </c>
      <c r="AF93" s="24"/>
      <c r="AG93">
        <f t="shared" si="5"/>
        <v>117.99954454758861</v>
      </c>
      <c r="AI93" s="34">
        <f>PXIL!K93</f>
        <v>0</v>
      </c>
      <c r="AJ93" s="34">
        <f>PXIL!Q93</f>
        <v>0</v>
      </c>
      <c r="AK93" s="34">
        <f>RTM_IEX!K93</f>
        <v>13.48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17.329999999999998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1.1177999999999999</v>
      </c>
      <c r="E94">
        <f>GT_NG!S94</f>
        <v>1.9822272215973002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22.999110079319017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0.97531675332769696</v>
      </c>
      <c r="AD94">
        <f t="shared" si="4"/>
        <v>115.13382054758861</v>
      </c>
      <c r="AE94">
        <f>'IDT-1'!E94</f>
        <v>0</v>
      </c>
      <c r="AF94" s="24"/>
      <c r="AG94">
        <f t="shared" si="5"/>
        <v>115.13382054758861</v>
      </c>
      <c r="AI94" s="34">
        <f>PXIL!K94</f>
        <v>0</v>
      </c>
      <c r="AJ94" s="34">
        <f>PXIL!Q94</f>
        <v>0</v>
      </c>
      <c r="AK94" s="34">
        <f>RTM_IEX!K94</f>
        <v>14.44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13.48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1.1177999999999999</v>
      </c>
      <c r="E95">
        <f>GT_NG!S95</f>
        <v>1.9822272215973002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22.999110079319017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0.951040753327697</v>
      </c>
      <c r="AD95">
        <f t="shared" si="4"/>
        <v>112.26809654758861</v>
      </c>
      <c r="AE95">
        <f>'IDT-1'!E95</f>
        <v>0</v>
      </c>
      <c r="AF95" s="24"/>
      <c r="AG95">
        <f t="shared" si="5"/>
        <v>112.26809654758861</v>
      </c>
      <c r="AI95" s="34">
        <f>PXIL!K95</f>
        <v>0</v>
      </c>
      <c r="AJ95" s="34">
        <f>PXIL!Q95</f>
        <v>0</v>
      </c>
      <c r="AK95" s="34">
        <f>RTM_IEX!K95</f>
        <v>25.03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1.1177999999999999</v>
      </c>
      <c r="E96">
        <f>GT_NG!S96</f>
        <v>1.9827086183310536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22.999110079319017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0.91862079706026056</v>
      </c>
      <c r="AD96">
        <f t="shared" si="4"/>
        <v>108.44099790058982</v>
      </c>
      <c r="AE96">
        <f>'IDT-1'!E96</f>
        <v>0</v>
      </c>
      <c r="AF96" s="24"/>
      <c r="AG96">
        <f t="shared" si="5"/>
        <v>108.44099790058982</v>
      </c>
      <c r="AI96" s="34">
        <f>PXIL!K96</f>
        <v>0</v>
      </c>
      <c r="AJ96" s="34">
        <f>PXIL!Q96</f>
        <v>0</v>
      </c>
      <c r="AK96" s="34">
        <f>RTM_IEX!K96</f>
        <v>21.17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1.1177999999999999</v>
      </c>
      <c r="E97">
        <f>GT_NG!S97</f>
        <v>1.9827086183310536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22.999110079319017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0.89442879706026057</v>
      </c>
      <c r="AD97">
        <f t="shared" si="4"/>
        <v>105.58518990058981</v>
      </c>
      <c r="AE97">
        <f>'IDT-1'!E97</f>
        <v>0</v>
      </c>
      <c r="AF97" s="24"/>
      <c r="AG97">
        <f t="shared" si="5"/>
        <v>105.58518990058981</v>
      </c>
      <c r="AI97" s="34">
        <f>PXIL!K97</f>
        <v>0</v>
      </c>
      <c r="AJ97" s="34">
        <f>PXIL!Q97</f>
        <v>0</v>
      </c>
      <c r="AK97" s="34">
        <f>RTM_IEX!K97</f>
        <v>18.29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1.1177999999999999</v>
      </c>
      <c r="E98">
        <f>GT_NG!S98</f>
        <v>1.9827086183310536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22.999110079319017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0.87821679706026057</v>
      </c>
      <c r="AD98">
        <f t="shared" si="4"/>
        <v>103.67140190058981</v>
      </c>
      <c r="AE98">
        <f>'IDT-1'!E98</f>
        <v>0</v>
      </c>
      <c r="AF98" s="24"/>
      <c r="AG98">
        <f t="shared" si="5"/>
        <v>103.67140190058981</v>
      </c>
      <c r="AI98" s="34">
        <f>PXIL!K98</f>
        <v>0</v>
      </c>
      <c r="AJ98" s="34">
        <f>PXIL!Q98</f>
        <v>0</v>
      </c>
      <c r="AK98" s="34">
        <f>RTM_IEX!K98</f>
        <v>16.36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4.740927458077851E-2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0.5321617217308402</v>
      </c>
      <c r="J99">
        <f t="shared" si="6"/>
        <v>0</v>
      </c>
      <c r="K99">
        <f t="shared" si="6"/>
        <v>9.0210000000000012E-2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0.11613000000000002</v>
      </c>
      <c r="Z99" s="34">
        <f t="shared" si="6"/>
        <v>0</v>
      </c>
      <c r="AA99" s="75">
        <f t="shared" si="6"/>
        <v>1.6920650000000004</v>
      </c>
      <c r="AB99" s="75">
        <f t="shared" si="6"/>
        <v>0</v>
      </c>
      <c r="AC99">
        <f t="shared" si="6"/>
        <v>2.5542296189017599E-2</v>
      </c>
      <c r="AD99">
        <f t="shared" si="6"/>
        <v>3.0152072501226019</v>
      </c>
      <c r="AE99">
        <f t="shared" si="6"/>
        <v>0</v>
      </c>
      <c r="AG99">
        <f t="shared" si="6"/>
        <v>3.0152072501226019</v>
      </c>
      <c r="AI99">
        <f t="shared" si="6"/>
        <v>0</v>
      </c>
      <c r="AJ99">
        <f t="shared" si="6"/>
        <v>0</v>
      </c>
      <c r="AK99">
        <f t="shared" si="6"/>
        <v>0.14916749999999995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0.38448250000000006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45336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5.8400000000000007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0.113736</v>
      </c>
      <c r="AD3">
        <f>SUM(B3:AB3,AI3:AT3)-AC3</f>
        <v>13.426264000000002</v>
      </c>
      <c r="AE3">
        <f>'IDT-1'!D3</f>
        <v>0</v>
      </c>
      <c r="AF3" s="24"/>
      <c r="AG3">
        <f>SUM(AD3:AF3)</f>
        <v>13.426264000000002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5.8400000000000007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0.11712446308995562</v>
      </c>
      <c r="AD4">
        <f t="shared" ref="AD4:AD67" si="1">SUM(B4:AB4,AI4:AT4)-AC4</f>
        <v>13.022875536910044</v>
      </c>
      <c r="AE4">
        <f>'IDT-1'!D4</f>
        <v>0</v>
      </c>
      <c r="AF4" s="24"/>
      <c r="AG4">
        <f t="shared" ref="AG4:AG67" si="2">SUM(AD4:AF4)</f>
        <v>13.022875536910044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-0.4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5.8400000000000007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0.11797157886244454</v>
      </c>
      <c r="AD5">
        <f t="shared" si="1"/>
        <v>12.922028421137556</v>
      </c>
      <c r="AE5">
        <f>'IDT-1'!D5</f>
        <v>0</v>
      </c>
      <c r="AF5" s="24"/>
      <c r="AG5">
        <f t="shared" si="2"/>
        <v>12.922028421137556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-0.5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5.8400000000000007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0.11797157886244454</v>
      </c>
      <c r="AD6">
        <f t="shared" si="1"/>
        <v>12.922028421137556</v>
      </c>
      <c r="AE6">
        <f>'IDT-1'!D6</f>
        <v>0</v>
      </c>
      <c r="AF6" s="24"/>
      <c r="AG6">
        <f t="shared" si="2"/>
        <v>12.922028421137556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-0.5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5.8400000000000007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0.12051292617991126</v>
      </c>
      <c r="AD7">
        <f t="shared" si="1"/>
        <v>12.619487073820089</v>
      </c>
      <c r="AE7">
        <f>'IDT-1'!D7</f>
        <v>0</v>
      </c>
      <c r="AF7" s="24"/>
      <c r="AG7">
        <f t="shared" si="2"/>
        <v>12.619487073820089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5.8400000000000007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0.12136004195240016</v>
      </c>
      <c r="AD8">
        <f t="shared" si="1"/>
        <v>12.518639958047601</v>
      </c>
      <c r="AE8">
        <f>'IDT-1'!D8</f>
        <v>0</v>
      </c>
      <c r="AF8" s="24"/>
      <c r="AG8">
        <f t="shared" si="2"/>
        <v>12.518639958047601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-0.9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0.12305427349737798</v>
      </c>
      <c r="AD9">
        <f t="shared" si="1"/>
        <v>12.316945726502624</v>
      </c>
      <c r="AE9">
        <f>'IDT-1'!D9</f>
        <v>0</v>
      </c>
      <c r="AF9" s="24"/>
      <c r="AG9">
        <f t="shared" si="2"/>
        <v>12.316945726502624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-1.1000000000000001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0.12390138926986688</v>
      </c>
      <c r="AD10">
        <f t="shared" si="1"/>
        <v>12.216098610730135</v>
      </c>
      <c r="AE10">
        <f>'IDT-1'!D10</f>
        <v>0</v>
      </c>
      <c r="AF10" s="24"/>
      <c r="AG10">
        <f t="shared" si="2"/>
        <v>12.216098610730135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0.12813696813231143</v>
      </c>
      <c r="AD11">
        <f t="shared" si="1"/>
        <v>11.71186303186769</v>
      </c>
      <c r="AE11">
        <f>'IDT-1'!D11</f>
        <v>0</v>
      </c>
      <c r="AF11" s="24"/>
      <c r="AG11">
        <f t="shared" si="2"/>
        <v>11.71186303186769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-1.7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0.12898408390480032</v>
      </c>
      <c r="AD12">
        <f t="shared" si="1"/>
        <v>11.6110159160952</v>
      </c>
      <c r="AE12">
        <f>'IDT-1'!D12</f>
        <v>0</v>
      </c>
      <c r="AF12" s="24"/>
      <c r="AG12">
        <f t="shared" si="2"/>
        <v>11.6110159160952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-1.8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0.13067831544977815</v>
      </c>
      <c r="AD13">
        <f t="shared" si="1"/>
        <v>11.409321684550223</v>
      </c>
      <c r="AE13">
        <f>'IDT-1'!D13</f>
        <v>0</v>
      </c>
      <c r="AF13" s="24"/>
      <c r="AG13">
        <f t="shared" si="2"/>
        <v>11.409321684550223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0.13067831544977815</v>
      </c>
      <c r="AD14">
        <f t="shared" si="1"/>
        <v>11.409321684550223</v>
      </c>
      <c r="AE14">
        <f>'IDT-1'!D14</f>
        <v>0</v>
      </c>
      <c r="AF14" s="24"/>
      <c r="AG14">
        <f t="shared" si="2"/>
        <v>11.409321684550223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0.12898408390480032</v>
      </c>
      <c r="AD15">
        <f t="shared" si="1"/>
        <v>11.6110159160952</v>
      </c>
      <c r="AE15">
        <f>'IDT-1'!D15</f>
        <v>0</v>
      </c>
      <c r="AF15" s="24"/>
      <c r="AG15">
        <f t="shared" si="2"/>
        <v>11.6110159160952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0.12898408390480032</v>
      </c>
      <c r="AD16">
        <f t="shared" si="1"/>
        <v>11.6110159160952</v>
      </c>
      <c r="AE16">
        <f>'IDT-1'!D16</f>
        <v>0</v>
      </c>
      <c r="AF16" s="24"/>
      <c r="AG16">
        <f t="shared" si="2"/>
        <v>11.6110159160952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-1.8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0.12898408390480032</v>
      </c>
      <c r="AD17">
        <f t="shared" si="1"/>
        <v>11.6110159160952</v>
      </c>
      <c r="AE17">
        <f>'IDT-1'!D17</f>
        <v>0</v>
      </c>
      <c r="AF17" s="24"/>
      <c r="AG17">
        <f t="shared" si="2"/>
        <v>11.6110159160952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-1.8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0.12728985235982251</v>
      </c>
      <c r="AD18">
        <f t="shared" si="1"/>
        <v>11.812710147640178</v>
      </c>
      <c r="AE18">
        <f>'IDT-1'!D18</f>
        <v>0</v>
      </c>
      <c r="AF18" s="24"/>
      <c r="AG18">
        <f t="shared" si="2"/>
        <v>11.812710147640178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0.12305427349737798</v>
      </c>
      <c r="AD19">
        <f t="shared" si="1"/>
        <v>12.316945726502624</v>
      </c>
      <c r="AE19">
        <f>'IDT-1'!D19</f>
        <v>0</v>
      </c>
      <c r="AF19" s="24"/>
      <c r="AG19">
        <f t="shared" si="2"/>
        <v>12.316945726502624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-1.1000000000000001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0.11797157886244454</v>
      </c>
      <c r="AD20">
        <f t="shared" si="1"/>
        <v>12.922028421137556</v>
      </c>
      <c r="AE20">
        <f>'IDT-1'!D20</f>
        <v>0</v>
      </c>
      <c r="AF20" s="24"/>
      <c r="AG20">
        <f t="shared" si="2"/>
        <v>12.922028421137556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0.11860800000000001</v>
      </c>
      <c r="AD21">
        <f t="shared" si="1"/>
        <v>14.001392000000001</v>
      </c>
      <c r="AE21">
        <f>'IDT-1'!D21</f>
        <v>0</v>
      </c>
      <c r="AF21" s="24"/>
      <c r="AG21">
        <f t="shared" si="2"/>
        <v>14.001392000000001</v>
      </c>
      <c r="AI21" s="34">
        <f>PXIL!L21</f>
        <v>0</v>
      </c>
      <c r="AJ21" s="34">
        <f>PXIL!R21</f>
        <v>0</v>
      </c>
      <c r="AK21" s="34">
        <f>RTM_IEX!L21</f>
        <v>0.57999999999999996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0.12986400000000001</v>
      </c>
      <c r="AD22">
        <f t="shared" si="1"/>
        <v>15.330136000000001</v>
      </c>
      <c r="AE22">
        <f>'IDT-1'!D22</f>
        <v>0</v>
      </c>
      <c r="AF22" s="24"/>
      <c r="AG22">
        <f t="shared" si="2"/>
        <v>15.330136000000001</v>
      </c>
      <c r="AI22" s="34">
        <f>PXIL!L22</f>
        <v>0</v>
      </c>
      <c r="AJ22" s="34">
        <f>PXIL!R22</f>
        <v>0</v>
      </c>
      <c r="AK22" s="34">
        <f>RTM_IEX!L22</f>
        <v>1.92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0.14523599999999998</v>
      </c>
      <c r="AD23">
        <f t="shared" si="1"/>
        <v>17.144763999999999</v>
      </c>
      <c r="AE23">
        <f>'IDT-1'!D23</f>
        <v>0</v>
      </c>
      <c r="AF23" s="24"/>
      <c r="AG23">
        <f t="shared" si="2"/>
        <v>17.144763999999999</v>
      </c>
      <c r="AI23" s="34">
        <f>PXIL!L23</f>
        <v>0</v>
      </c>
      <c r="AJ23" s="34">
        <f>PXIL!R23</f>
        <v>0</v>
      </c>
      <c r="AK23" s="34">
        <f>RTM_IEX!L23</f>
        <v>3.75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0.16631999999999997</v>
      </c>
      <c r="AD24">
        <f t="shared" si="1"/>
        <v>19.633679999999998</v>
      </c>
      <c r="AE24">
        <f>'IDT-1'!D24</f>
        <v>0</v>
      </c>
      <c r="AF24" s="24"/>
      <c r="AG24">
        <f t="shared" si="2"/>
        <v>19.633679999999998</v>
      </c>
      <c r="AI24" s="34">
        <f>PXIL!L24</f>
        <v>0</v>
      </c>
      <c r="AJ24" s="34">
        <f>PXIL!R24</f>
        <v>0</v>
      </c>
      <c r="AK24" s="34">
        <f>RTM_IEX!L24</f>
        <v>6.26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0.19622399999999998</v>
      </c>
      <c r="AD25">
        <f t="shared" si="1"/>
        <v>23.163775999999999</v>
      </c>
      <c r="AE25">
        <f>'IDT-1'!D25</f>
        <v>0</v>
      </c>
      <c r="AF25" s="24"/>
      <c r="AG25">
        <f t="shared" si="2"/>
        <v>23.163775999999999</v>
      </c>
      <c r="AI25" s="34">
        <f>PXIL!L25</f>
        <v>0</v>
      </c>
      <c r="AJ25" s="34">
        <f>PXIL!R25</f>
        <v>0</v>
      </c>
      <c r="AK25" s="34">
        <f>RTM_IEX!L25</f>
        <v>9.82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0.22049999999999997</v>
      </c>
      <c r="AD26">
        <f t="shared" si="1"/>
        <v>26.029499999999999</v>
      </c>
      <c r="AE26">
        <f>'IDT-1'!D26</f>
        <v>0</v>
      </c>
      <c r="AF26" s="24"/>
      <c r="AG26">
        <f t="shared" si="2"/>
        <v>26.029499999999999</v>
      </c>
      <c r="AI26" s="34">
        <f>PXIL!L26</f>
        <v>0</v>
      </c>
      <c r="AJ26" s="34">
        <f>PXIL!R26</f>
        <v>0</v>
      </c>
      <c r="AK26" s="34">
        <f>RTM_IEX!L26</f>
        <v>12.71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0.24956208382485057</v>
      </c>
      <c r="AD27">
        <f t="shared" si="1"/>
        <v>29.460209800085934</v>
      </c>
      <c r="AE27">
        <f>'IDT-1'!D27</f>
        <v>0</v>
      </c>
      <c r="AF27" s="24"/>
      <c r="AG27">
        <f t="shared" si="2"/>
        <v>29.460209800085934</v>
      </c>
      <c r="AI27" s="34">
        <f>PXIL!L27</f>
        <v>0</v>
      </c>
      <c r="AJ27" s="34">
        <f>PXIL!R27</f>
        <v>0</v>
      </c>
      <c r="AK27" s="34">
        <f>RTM_IEX!L27</f>
        <v>16.170000000000002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0.27383808382485053</v>
      </c>
      <c r="AD28">
        <f t="shared" si="1"/>
        <v>32.325933800085934</v>
      </c>
      <c r="AE28">
        <f>'IDT-1'!D28</f>
        <v>0</v>
      </c>
      <c r="AF28" s="24"/>
      <c r="AG28">
        <f t="shared" si="2"/>
        <v>32.325933800085934</v>
      </c>
      <c r="AI28" s="34">
        <f>PXIL!L28</f>
        <v>0</v>
      </c>
      <c r="AJ28" s="34">
        <f>PXIL!R28</f>
        <v>0</v>
      </c>
      <c r="AK28" s="34">
        <f>RTM_IEX!L28</f>
        <v>19.059999999999999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11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0.29635008382485056</v>
      </c>
      <c r="AD29">
        <f t="shared" si="1"/>
        <v>34.983421800085935</v>
      </c>
      <c r="AE29">
        <f>'IDT-1'!D29</f>
        <v>0</v>
      </c>
      <c r="AF29" s="24"/>
      <c r="AG29">
        <f t="shared" si="2"/>
        <v>34.983421800085935</v>
      </c>
      <c r="AI29" s="34">
        <f>PXIL!L29</f>
        <v>0</v>
      </c>
      <c r="AJ29" s="34">
        <f>PXIL!R29</f>
        <v>0</v>
      </c>
      <c r="AK29" s="34">
        <f>RTM_IEX!L29</f>
        <v>4.8099999999999996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5.93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9.93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0.30197808382485058</v>
      </c>
      <c r="AD30">
        <f t="shared" si="1"/>
        <v>35.647793800085935</v>
      </c>
      <c r="AE30">
        <f>'IDT-1'!D30</f>
        <v>0</v>
      </c>
      <c r="AF30" s="24"/>
      <c r="AG30">
        <f t="shared" si="2"/>
        <v>35.647793800085935</v>
      </c>
      <c r="AI30" s="34">
        <f>PXIL!L30</f>
        <v>0</v>
      </c>
      <c r="AJ30" s="34">
        <f>PXIL!R30</f>
        <v>0</v>
      </c>
      <c r="AK30" s="34">
        <f>RTM_IEX!L30</f>
        <v>6.74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5.74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9.6999999999999993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0.31046208382485058</v>
      </c>
      <c r="AD31">
        <f t="shared" si="1"/>
        <v>36.649309800085931</v>
      </c>
      <c r="AE31">
        <f>'IDT-1'!D31</f>
        <v>0</v>
      </c>
      <c r="AF31" s="24"/>
      <c r="AG31">
        <f t="shared" si="2"/>
        <v>36.649309800085931</v>
      </c>
      <c r="AI31" s="34">
        <f>PXIL!L31</f>
        <v>0</v>
      </c>
      <c r="AJ31" s="34">
        <f>PXIL!R31</f>
        <v>0</v>
      </c>
      <c r="AK31" s="34">
        <f>RTM_IEX!L31</f>
        <v>10.49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3.23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9.26</v>
      </c>
      <c r="Z32" s="34">
        <f>IEX!R32</f>
        <v>0</v>
      </c>
      <c r="AA32" s="75">
        <f>STOA!L32</f>
        <v>7.87</v>
      </c>
      <c r="AB32" s="75">
        <f>-STOA!R32</f>
        <v>0</v>
      </c>
      <c r="AC32">
        <f t="shared" si="0"/>
        <v>0.30945408382485057</v>
      </c>
      <c r="AD32">
        <f t="shared" si="1"/>
        <v>36.530317800085925</v>
      </c>
      <c r="AE32">
        <f>'IDT-1'!D32</f>
        <v>0</v>
      </c>
      <c r="AF32" s="24"/>
      <c r="AG32">
        <f t="shared" si="2"/>
        <v>36.530317800085925</v>
      </c>
      <c r="AI32" s="34">
        <f>PXIL!L32</f>
        <v>0</v>
      </c>
      <c r="AJ32" s="34">
        <f>PXIL!R32</f>
        <v>0</v>
      </c>
      <c r="AK32" s="34">
        <f>RTM_IEX!L32</f>
        <v>12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1.87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6.82</v>
      </c>
      <c r="Z33" s="34">
        <f>IEX!R33</f>
        <v>0</v>
      </c>
      <c r="AA33" s="75">
        <f>STOA!L33</f>
        <v>8.25</v>
      </c>
      <c r="AB33" s="75">
        <f>-STOA!R33</f>
        <v>0</v>
      </c>
      <c r="AC33">
        <f t="shared" si="0"/>
        <v>0.27577008382485058</v>
      </c>
      <c r="AD33">
        <f t="shared" si="1"/>
        <v>32.554001800085928</v>
      </c>
      <c r="AE33">
        <f>'IDT-1'!D33</f>
        <v>0</v>
      </c>
      <c r="AF33" s="24"/>
      <c r="AG33">
        <f t="shared" si="2"/>
        <v>32.554001800085928</v>
      </c>
      <c r="AI33" s="34">
        <f>PXIL!L33</f>
        <v>0</v>
      </c>
      <c r="AJ33" s="34">
        <f>PXIL!R33</f>
        <v>0</v>
      </c>
      <c r="AK33" s="34">
        <f>RTM_IEX!L33</f>
        <v>10.119999999999999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1.8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5.28</v>
      </c>
      <c r="Z34" s="34">
        <f>IEX!R34</f>
        <v>0</v>
      </c>
      <c r="AA34" s="75">
        <f>STOA!L34</f>
        <v>8.620000000000001</v>
      </c>
      <c r="AB34" s="75">
        <f>-STOA!R34</f>
        <v>0</v>
      </c>
      <c r="AC34">
        <f t="shared" si="0"/>
        <v>0.27963408382485055</v>
      </c>
      <c r="AD34">
        <f t="shared" si="1"/>
        <v>33.010137800085928</v>
      </c>
      <c r="AE34">
        <f>'IDT-1'!D34</f>
        <v>0</v>
      </c>
      <c r="AF34" s="24"/>
      <c r="AG34">
        <f t="shared" si="2"/>
        <v>33.010137800085928</v>
      </c>
      <c r="AI34" s="34">
        <f>PXIL!L34</f>
        <v>0</v>
      </c>
      <c r="AJ34" s="34">
        <f>PXIL!R34</f>
        <v>0</v>
      </c>
      <c r="AK34" s="34">
        <f>RTM_IEX!L34</f>
        <v>9.77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3.78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5.16</v>
      </c>
      <c r="Z35" s="34">
        <f>IEX!R35</f>
        <v>0</v>
      </c>
      <c r="AA35" s="75">
        <f>STOA!L35</f>
        <v>9.01</v>
      </c>
      <c r="AB35" s="75">
        <f>-STOA!R35</f>
        <v>0</v>
      </c>
      <c r="AC35">
        <f t="shared" si="0"/>
        <v>0.29483808382485055</v>
      </c>
      <c r="AD35">
        <f t="shared" si="1"/>
        <v>34.804933800085934</v>
      </c>
      <c r="AE35">
        <f>'IDT-1'!D35</f>
        <v>0</v>
      </c>
      <c r="AF35" s="24"/>
      <c r="AG35">
        <f t="shared" si="2"/>
        <v>34.804933800085934</v>
      </c>
      <c r="AI35" s="34">
        <f>PXIL!L35</f>
        <v>0</v>
      </c>
      <c r="AJ35" s="34">
        <f>PXIL!R35</f>
        <v>0</v>
      </c>
      <c r="AK35" s="34">
        <f>RTM_IEX!L35</f>
        <v>12.54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2.5499999999999998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4.18</v>
      </c>
      <c r="Z36" s="34">
        <f>IEX!R36</f>
        <v>0</v>
      </c>
      <c r="AA36" s="75">
        <f>STOA!L36</f>
        <v>9.4499999999999993</v>
      </c>
      <c r="AB36" s="75">
        <f>-STOA!R36</f>
        <v>0</v>
      </c>
      <c r="AC36">
        <f t="shared" si="0"/>
        <v>0.27896208382485055</v>
      </c>
      <c r="AD36">
        <f t="shared" si="1"/>
        <v>32.930809800085939</v>
      </c>
      <c r="AE36">
        <f>'IDT-1'!D36</f>
        <v>0</v>
      </c>
      <c r="AF36" s="24"/>
      <c r="AG36">
        <f t="shared" si="2"/>
        <v>32.930809800085939</v>
      </c>
      <c r="AI36" s="34">
        <f>PXIL!L36</f>
        <v>0</v>
      </c>
      <c r="AJ36" s="34">
        <f>PXIL!R36</f>
        <v>0</v>
      </c>
      <c r="AK36" s="34">
        <f>RTM_IEX!L36</f>
        <v>13.18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0.56000000000000005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6.33</v>
      </c>
      <c r="Z37" s="34">
        <f>IEX!R37</f>
        <v>0</v>
      </c>
      <c r="AA37" s="75">
        <f>STOA!L37</f>
        <v>9.9700000000000006</v>
      </c>
      <c r="AB37" s="75">
        <f>-STOA!R37</f>
        <v>0</v>
      </c>
      <c r="AC37">
        <f t="shared" si="0"/>
        <v>0.29920608382485059</v>
      </c>
      <c r="AD37">
        <f t="shared" si="1"/>
        <v>35.320565800085937</v>
      </c>
      <c r="AE37">
        <f>'IDT-1'!D37</f>
        <v>0</v>
      </c>
      <c r="AF37" s="24"/>
      <c r="AG37">
        <f t="shared" si="2"/>
        <v>35.320565800085937</v>
      </c>
      <c r="AI37" s="34">
        <f>PXIL!L37</f>
        <v>0</v>
      </c>
      <c r="AJ37" s="34">
        <f>PXIL!R37</f>
        <v>0</v>
      </c>
      <c r="AK37" s="34">
        <f>RTM_IEX!L37</f>
        <v>11.07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2.41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7.72</v>
      </c>
      <c r="Z38" s="34">
        <f>IEX!R38</f>
        <v>0</v>
      </c>
      <c r="AA38" s="75">
        <f>STOA!L38</f>
        <v>10.5</v>
      </c>
      <c r="AB38" s="75">
        <f>-STOA!R38</f>
        <v>0</v>
      </c>
      <c r="AC38">
        <f t="shared" si="0"/>
        <v>0.29769408382485052</v>
      </c>
      <c r="AD38">
        <f t="shared" si="1"/>
        <v>35.142077800085936</v>
      </c>
      <c r="AE38">
        <f>'IDT-1'!D38</f>
        <v>0</v>
      </c>
      <c r="AF38" s="24"/>
      <c r="AG38">
        <f t="shared" si="2"/>
        <v>35.142077800085936</v>
      </c>
      <c r="AI38" s="34">
        <f>PXIL!L38</f>
        <v>0</v>
      </c>
      <c r="AJ38" s="34">
        <f>PXIL!R38</f>
        <v>0</v>
      </c>
      <c r="AK38" s="34">
        <f>RTM_IEX!L38</f>
        <v>8.18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7.33</v>
      </c>
      <c r="Z39" s="34">
        <f>IEX!R39</f>
        <v>0</v>
      </c>
      <c r="AA39" s="75">
        <f>STOA!L39</f>
        <v>11.02</v>
      </c>
      <c r="AB39" s="75">
        <f>-STOA!R39</f>
        <v>0</v>
      </c>
      <c r="AC39">
        <f t="shared" si="0"/>
        <v>0.28627008382485059</v>
      </c>
      <c r="AD39">
        <f t="shared" si="1"/>
        <v>33.793501800085927</v>
      </c>
      <c r="AE39">
        <f>'IDT-1'!D39</f>
        <v>0</v>
      </c>
      <c r="AF39" s="24"/>
      <c r="AG39">
        <f t="shared" si="2"/>
        <v>33.793501800085927</v>
      </c>
      <c r="AI39" s="34">
        <f>PXIL!L39</f>
        <v>0</v>
      </c>
      <c r="AJ39" s="34">
        <f>PXIL!R39</f>
        <v>0</v>
      </c>
      <c r="AK39" s="34">
        <f>RTM_IEX!L39</f>
        <v>5.39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4.5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6.79</v>
      </c>
      <c r="Z40" s="34">
        <f>IEX!R40</f>
        <v>0</v>
      </c>
      <c r="AA40" s="75">
        <f>STOA!L40</f>
        <v>10.870000000000001</v>
      </c>
      <c r="AB40" s="75">
        <f>-STOA!R40</f>
        <v>0</v>
      </c>
      <c r="AC40">
        <f t="shared" si="0"/>
        <v>0.28912608382485055</v>
      </c>
      <c r="AD40">
        <f t="shared" si="1"/>
        <v>34.130645800085937</v>
      </c>
      <c r="AE40">
        <f>'IDT-1'!D40</f>
        <v>0</v>
      </c>
      <c r="AF40" s="24"/>
      <c r="AG40">
        <f t="shared" si="2"/>
        <v>34.130645800085937</v>
      </c>
      <c r="AI40" s="34">
        <f>PXIL!L40</f>
        <v>0</v>
      </c>
      <c r="AJ40" s="34">
        <f>PXIL!R40</f>
        <v>0</v>
      </c>
      <c r="AK40" s="34">
        <f>RTM_IEX!L40</f>
        <v>4.62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6.3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5.16</v>
      </c>
      <c r="Z41" s="34">
        <f>IEX!R41</f>
        <v>0</v>
      </c>
      <c r="AA41" s="75">
        <f>STOA!L41</f>
        <v>11.280000000000001</v>
      </c>
      <c r="AB41" s="75">
        <f>-STOA!R41</f>
        <v>0</v>
      </c>
      <c r="AC41">
        <f t="shared" si="0"/>
        <v>0.28618608382485061</v>
      </c>
      <c r="AD41">
        <f t="shared" si="1"/>
        <v>33.783585800085937</v>
      </c>
      <c r="AE41">
        <f>'IDT-1'!D41</f>
        <v>0</v>
      </c>
      <c r="AF41" s="24"/>
      <c r="AG41">
        <f t="shared" si="2"/>
        <v>33.783585800085937</v>
      </c>
      <c r="AI41" s="34">
        <f>PXIL!L41</f>
        <v>0</v>
      </c>
      <c r="AJ41" s="34">
        <f>PXIL!R41</f>
        <v>0</v>
      </c>
      <c r="AK41" s="34">
        <f>RTM_IEX!L41</f>
        <v>2.98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8.81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3.08</v>
      </c>
      <c r="Z42" s="34">
        <f>IEX!R42</f>
        <v>0</v>
      </c>
      <c r="AA42" s="75">
        <f>STOA!L42</f>
        <v>12.350000000000001</v>
      </c>
      <c r="AB42" s="75">
        <f>-STOA!R42</f>
        <v>0</v>
      </c>
      <c r="AC42">
        <f t="shared" si="0"/>
        <v>0.28232208382485058</v>
      </c>
      <c r="AD42">
        <f t="shared" si="1"/>
        <v>33.32744980008593</v>
      </c>
      <c r="AE42">
        <f>'IDT-1'!D42</f>
        <v>0</v>
      </c>
      <c r="AF42" s="24"/>
      <c r="AG42">
        <f t="shared" si="2"/>
        <v>33.32744980008593</v>
      </c>
      <c r="AI42" s="34">
        <f>PXIL!L42</f>
        <v>0</v>
      </c>
      <c r="AJ42" s="34">
        <f>PXIL!R42</f>
        <v>0</v>
      </c>
      <c r="AK42" s="34">
        <f>RTM_IEX!L42</f>
        <v>2.98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9.36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12.719999999999999</v>
      </c>
      <c r="AB43" s="75">
        <f>-STOA!R43</f>
        <v>0</v>
      </c>
      <c r="AC43">
        <f t="shared" si="0"/>
        <v>0.26426208382485056</v>
      </c>
      <c r="AD43">
        <f t="shared" si="1"/>
        <v>31.195509800085933</v>
      </c>
      <c r="AE43">
        <f>'IDT-1'!D43</f>
        <v>0</v>
      </c>
      <c r="AF43" s="24"/>
      <c r="AG43">
        <f t="shared" si="2"/>
        <v>31.195509800085933</v>
      </c>
      <c r="AI43" s="34">
        <f>PXIL!L43</f>
        <v>0</v>
      </c>
      <c r="AJ43" s="34">
        <f>PXIL!R43</f>
        <v>0</v>
      </c>
      <c r="AK43" s="34">
        <f>RTM_IEX!L43</f>
        <v>12.9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13.11</v>
      </c>
      <c r="AB44" s="75">
        <f>-STOA!R44</f>
        <v>0</v>
      </c>
      <c r="AC44">
        <f t="shared" si="0"/>
        <v>0.25779408382485058</v>
      </c>
      <c r="AD44">
        <f t="shared" si="1"/>
        <v>30.431977800085935</v>
      </c>
      <c r="AE44">
        <f>'IDT-1'!D44</f>
        <v>0</v>
      </c>
      <c r="AF44" s="24"/>
      <c r="AG44">
        <f t="shared" si="2"/>
        <v>30.431977800085935</v>
      </c>
      <c r="AI44" s="34">
        <f>PXIL!L44</f>
        <v>0</v>
      </c>
      <c r="AJ44" s="34">
        <f>PXIL!R44</f>
        <v>0</v>
      </c>
      <c r="AK44" s="34">
        <f>RTM_IEX!L44</f>
        <v>11.74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13.280000000000001</v>
      </c>
      <c r="AB45" s="75">
        <f>-STOA!R45</f>
        <v>0</v>
      </c>
      <c r="AC45">
        <f t="shared" si="0"/>
        <v>0.25275408382485059</v>
      </c>
      <c r="AD45">
        <f t="shared" si="1"/>
        <v>29.837017800085935</v>
      </c>
      <c r="AE45">
        <f>'IDT-1'!D45</f>
        <v>0</v>
      </c>
      <c r="AF45" s="24"/>
      <c r="AG45">
        <f t="shared" si="2"/>
        <v>29.837017800085935</v>
      </c>
      <c r="AI45" s="34">
        <f>PXIL!L45</f>
        <v>0</v>
      </c>
      <c r="AJ45" s="34">
        <f>PXIL!R45</f>
        <v>0</v>
      </c>
      <c r="AK45" s="34">
        <f>RTM_IEX!L45</f>
        <v>10.97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4.379828912933089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13.57</v>
      </c>
      <c r="AB46" s="75">
        <f>-STOA!R46</f>
        <v>0</v>
      </c>
      <c r="AC46">
        <f t="shared" si="0"/>
        <v>0.22999056286863795</v>
      </c>
      <c r="AD46">
        <f t="shared" si="1"/>
        <v>27.149838350064449</v>
      </c>
      <c r="AE46">
        <f>'IDT-1'!D46</f>
        <v>0</v>
      </c>
      <c r="AF46" s="24"/>
      <c r="AG46">
        <f t="shared" si="2"/>
        <v>27.149838350064449</v>
      </c>
      <c r="AI46" s="34">
        <f>PXIL!L46</f>
        <v>0</v>
      </c>
      <c r="AJ46" s="34">
        <f>PXIL!R46</f>
        <v>0</v>
      </c>
      <c r="AK46" s="34">
        <f>RTM_IEX!L46</f>
        <v>9.43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4.379828912933089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13.86</v>
      </c>
      <c r="AB47" s="75">
        <f>-STOA!R47</f>
        <v>0</v>
      </c>
      <c r="AC47">
        <f t="shared" si="0"/>
        <v>0.21789456286863795</v>
      </c>
      <c r="AD47">
        <f t="shared" si="1"/>
        <v>25.721934350064451</v>
      </c>
      <c r="AE47">
        <f>'IDT-1'!D47</f>
        <v>0</v>
      </c>
      <c r="AF47" s="24"/>
      <c r="AG47">
        <f t="shared" si="2"/>
        <v>25.721934350064451</v>
      </c>
      <c r="AI47" s="34">
        <f>PXIL!L47</f>
        <v>0</v>
      </c>
      <c r="AJ47" s="34">
        <f>PXIL!R47</f>
        <v>0</v>
      </c>
      <c r="AK47" s="34">
        <f>RTM_IEX!L47</f>
        <v>7.7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14.05</v>
      </c>
      <c r="AB48" s="75">
        <f>-STOA!R48</f>
        <v>0</v>
      </c>
      <c r="AC48">
        <f t="shared" si="0"/>
        <v>0.22369008382485059</v>
      </c>
      <c r="AD48">
        <f t="shared" si="1"/>
        <v>26.406081800085932</v>
      </c>
      <c r="AE48">
        <f>'IDT-1'!D48</f>
        <v>0</v>
      </c>
      <c r="AF48" s="24"/>
      <c r="AG48">
        <f t="shared" si="2"/>
        <v>26.406081800085932</v>
      </c>
      <c r="AI48" s="34">
        <f>PXIL!L48</f>
        <v>0</v>
      </c>
      <c r="AJ48" s="34">
        <f>PXIL!R48</f>
        <v>0</v>
      </c>
      <c r="AK48" s="34">
        <f>RTM_IEX!L48</f>
        <v>6.74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5.8397899733870391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14.2</v>
      </c>
      <c r="AB49" s="75">
        <f>-STOA!R49</f>
        <v>0</v>
      </c>
      <c r="AC49">
        <f t="shared" si="0"/>
        <v>0.21688623577645111</v>
      </c>
      <c r="AD49">
        <f t="shared" si="1"/>
        <v>25.602903737610589</v>
      </c>
      <c r="AE49">
        <f>'IDT-1'!D49</f>
        <v>0</v>
      </c>
      <c r="AF49" s="24"/>
      <c r="AG49">
        <f t="shared" si="2"/>
        <v>25.602903737610589</v>
      </c>
      <c r="AI49" s="34">
        <f>PXIL!L49</f>
        <v>0</v>
      </c>
      <c r="AJ49" s="34">
        <f>PXIL!R49</f>
        <v>0</v>
      </c>
      <c r="AK49" s="34">
        <f>RTM_IEX!L49</f>
        <v>5.78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5.8397899733870391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14.34</v>
      </c>
      <c r="AB50" s="75">
        <f>-STOA!R50</f>
        <v>0</v>
      </c>
      <c r="AC50">
        <f t="shared" si="0"/>
        <v>0.21806223577645112</v>
      </c>
      <c r="AD50">
        <f t="shared" si="1"/>
        <v>25.741727737610589</v>
      </c>
      <c r="AE50">
        <f>'IDT-1'!D50</f>
        <v>0</v>
      </c>
      <c r="AF50" s="24"/>
      <c r="AG50">
        <f t="shared" si="2"/>
        <v>25.741727737610589</v>
      </c>
      <c r="AI50" s="34">
        <f>PXIL!L50</f>
        <v>0</v>
      </c>
      <c r="AJ50" s="34">
        <f>PXIL!R50</f>
        <v>0</v>
      </c>
      <c r="AK50" s="34">
        <f>RTM_IEX!L50</f>
        <v>5.78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14.440000000000001</v>
      </c>
      <c r="AB51" s="75">
        <f>-STOA!R51</f>
        <v>0</v>
      </c>
      <c r="AC51">
        <f t="shared" si="0"/>
        <v>0.21075408382485059</v>
      </c>
      <c r="AD51">
        <f t="shared" si="1"/>
        <v>24.879017800085936</v>
      </c>
      <c r="AE51">
        <f>'IDT-1'!D51</f>
        <v>0</v>
      </c>
      <c r="AF51" s="24"/>
      <c r="AG51">
        <f t="shared" si="2"/>
        <v>24.879017800085936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14.629999999999999</v>
      </c>
      <c r="AB52" s="75">
        <f>-STOA!R52</f>
        <v>0</v>
      </c>
      <c r="AC52">
        <f t="shared" si="0"/>
        <v>0.20428608382485058</v>
      </c>
      <c r="AD52">
        <f t="shared" si="1"/>
        <v>24.115485800085935</v>
      </c>
      <c r="AE52">
        <f>'IDT-1'!D52</f>
        <v>0</v>
      </c>
      <c r="AF52" s="24"/>
      <c r="AG52">
        <f t="shared" si="2"/>
        <v>24.115485800085935</v>
      </c>
      <c r="AI52" s="34">
        <f>PXIL!L52</f>
        <v>0</v>
      </c>
      <c r="AJ52" s="34">
        <f>PXIL!R52</f>
        <v>0</v>
      </c>
      <c r="AK52" s="34">
        <f>RTM_IEX!L52</f>
        <v>3.85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5.8397718839107844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14.780000000000001</v>
      </c>
      <c r="AB53" s="75">
        <f>-STOA!R53</f>
        <v>0</v>
      </c>
      <c r="AC53">
        <f t="shared" si="0"/>
        <v>0.2055460838248506</v>
      </c>
      <c r="AD53">
        <f t="shared" si="1"/>
        <v>24.264225800085939</v>
      </c>
      <c r="AE53">
        <f>'IDT-1'!D53</f>
        <v>0</v>
      </c>
      <c r="AF53" s="24"/>
      <c r="AG53">
        <f t="shared" si="2"/>
        <v>24.264225800085939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5.8397718839107844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14.969999999999999</v>
      </c>
      <c r="AB54" s="75">
        <f>-STOA!R54</f>
        <v>0</v>
      </c>
      <c r="AC54">
        <f t="shared" si="0"/>
        <v>0.19907808382485057</v>
      </c>
      <c r="AD54">
        <f t="shared" si="1"/>
        <v>23.500693800085934</v>
      </c>
      <c r="AE54">
        <f>'IDT-1'!D54</f>
        <v>0</v>
      </c>
      <c r="AF54" s="24"/>
      <c r="AG54">
        <f t="shared" si="2"/>
        <v>23.500693800085934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15.06</v>
      </c>
      <c r="AB55" s="75">
        <f>-STOA!R55</f>
        <v>0</v>
      </c>
      <c r="AC55">
        <f t="shared" si="0"/>
        <v>0.19983599999999996</v>
      </c>
      <c r="AD55">
        <f t="shared" si="1"/>
        <v>23.590163999999998</v>
      </c>
      <c r="AE55">
        <f>'IDT-1'!D55</f>
        <v>0</v>
      </c>
      <c r="AF55" s="24"/>
      <c r="AG55">
        <f t="shared" si="2"/>
        <v>23.590163999999998</v>
      </c>
      <c r="AI55" s="34">
        <f>PXIL!L55</f>
        <v>0</v>
      </c>
      <c r="AJ55" s="34">
        <f>PXIL!R55</f>
        <v>0</v>
      </c>
      <c r="AK55" s="34">
        <f>RTM_IEX!L55</f>
        <v>2.89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15.21</v>
      </c>
      <c r="AB56" s="75">
        <f>-STOA!R56</f>
        <v>0</v>
      </c>
      <c r="AC56">
        <f t="shared" si="0"/>
        <v>0.18488399999999999</v>
      </c>
      <c r="AD56">
        <f t="shared" si="1"/>
        <v>21.825116000000001</v>
      </c>
      <c r="AE56">
        <f>'IDT-1'!D56</f>
        <v>0</v>
      </c>
      <c r="AF56" s="24"/>
      <c r="AG56">
        <f t="shared" si="2"/>
        <v>21.825116000000001</v>
      </c>
      <c r="AI56" s="34">
        <f>PXIL!L56</f>
        <v>0</v>
      </c>
      <c r="AJ56" s="34">
        <f>PXIL!R56</f>
        <v>0</v>
      </c>
      <c r="AK56" s="34">
        <f>RTM_IEX!L56</f>
        <v>0.96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15.02</v>
      </c>
      <c r="AB57" s="75">
        <f>-STOA!R57</f>
        <v>0</v>
      </c>
      <c r="AC57">
        <f t="shared" si="0"/>
        <v>0.17522399999999999</v>
      </c>
      <c r="AD57">
        <f t="shared" si="1"/>
        <v>20.684775999999999</v>
      </c>
      <c r="AE57">
        <f>'IDT-1'!D57</f>
        <v>0</v>
      </c>
      <c r="AF57" s="24"/>
      <c r="AG57">
        <f t="shared" si="2"/>
        <v>20.684775999999999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14.82</v>
      </c>
      <c r="AB58" s="75">
        <f>-STOA!R58</f>
        <v>0</v>
      </c>
      <c r="AC58">
        <f t="shared" si="0"/>
        <v>0.173544</v>
      </c>
      <c r="AD58">
        <f t="shared" si="1"/>
        <v>20.486456</v>
      </c>
      <c r="AE58">
        <f>'IDT-1'!D58</f>
        <v>0</v>
      </c>
      <c r="AF58" s="24"/>
      <c r="AG58">
        <f t="shared" si="2"/>
        <v>20.486456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5.8397307887336929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14.49</v>
      </c>
      <c r="AB59" s="75">
        <f>-STOA!R59</f>
        <v>0</v>
      </c>
      <c r="AC59">
        <f t="shared" si="0"/>
        <v>0.17076973862536299</v>
      </c>
      <c r="AD59">
        <f t="shared" si="1"/>
        <v>20.158961050108328</v>
      </c>
      <c r="AE59">
        <f>'IDT-1'!D59</f>
        <v>0</v>
      </c>
      <c r="AF59" s="24"/>
      <c r="AG59">
        <f t="shared" si="2"/>
        <v>20.158961050108328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5.8397307887336929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14.33</v>
      </c>
      <c r="AB60" s="75">
        <f>-STOA!R60</f>
        <v>0</v>
      </c>
      <c r="AC60">
        <f t="shared" si="0"/>
        <v>0.16942573862536303</v>
      </c>
      <c r="AD60">
        <f t="shared" si="1"/>
        <v>20.000305050108331</v>
      </c>
      <c r="AE60">
        <f>'IDT-1'!D60</f>
        <v>0</v>
      </c>
      <c r="AF60" s="24"/>
      <c r="AG60">
        <f t="shared" si="2"/>
        <v>20.000305050108331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5.8397307887336929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14.05</v>
      </c>
      <c r="AB61" s="75">
        <f>-STOA!R61</f>
        <v>0</v>
      </c>
      <c r="AC61">
        <f t="shared" si="0"/>
        <v>0.175137738625363</v>
      </c>
      <c r="AD61">
        <f t="shared" si="1"/>
        <v>20.674593050108331</v>
      </c>
      <c r="AE61">
        <f>'IDT-1'!D61</f>
        <v>0</v>
      </c>
      <c r="AF61" s="24"/>
      <c r="AG61">
        <f t="shared" si="2"/>
        <v>20.674593050108331</v>
      </c>
      <c r="AI61" s="34">
        <f>PXIL!L61</f>
        <v>0</v>
      </c>
      <c r="AJ61" s="34">
        <f>PXIL!R61</f>
        <v>0</v>
      </c>
      <c r="AK61" s="34">
        <f>RTM_IEX!L61</f>
        <v>0.96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5.8397307887336929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13.76</v>
      </c>
      <c r="AB62" s="75">
        <f>-STOA!R62</f>
        <v>0</v>
      </c>
      <c r="AC62">
        <f t="shared" si="0"/>
        <v>0.16463773862536302</v>
      </c>
      <c r="AD62">
        <f t="shared" si="1"/>
        <v>19.435093050108332</v>
      </c>
      <c r="AE62">
        <f>'IDT-1'!D62</f>
        <v>0</v>
      </c>
      <c r="AF62" s="24"/>
      <c r="AG62">
        <f t="shared" si="2"/>
        <v>19.435093050108332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5.8397307887336929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13.190000000000001</v>
      </c>
      <c r="AB63" s="75">
        <f>-STOA!R63</f>
        <v>0</v>
      </c>
      <c r="AC63">
        <f t="shared" si="0"/>
        <v>0.16791373862536302</v>
      </c>
      <c r="AD63">
        <f t="shared" si="1"/>
        <v>19.821817050108333</v>
      </c>
      <c r="AE63">
        <f>'IDT-1'!D63</f>
        <v>0</v>
      </c>
      <c r="AF63" s="24"/>
      <c r="AG63">
        <f t="shared" si="2"/>
        <v>19.821817050108333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5.8397307887336929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12.67</v>
      </c>
      <c r="AB64" s="75">
        <f>-STOA!R64</f>
        <v>0</v>
      </c>
      <c r="AC64">
        <f t="shared" si="0"/>
        <v>0.16354573862536298</v>
      </c>
      <c r="AD64">
        <f t="shared" si="1"/>
        <v>19.306185050108329</v>
      </c>
      <c r="AE64">
        <f>'IDT-1'!D64</f>
        <v>0</v>
      </c>
      <c r="AF64" s="24"/>
      <c r="AG64">
        <f t="shared" si="2"/>
        <v>19.306185050108329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5.8397307887336929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11.969999999999999</v>
      </c>
      <c r="AB65" s="75">
        <f>-STOA!R65</f>
        <v>0</v>
      </c>
      <c r="AC65">
        <f t="shared" si="0"/>
        <v>0.16169773862536299</v>
      </c>
      <c r="AD65">
        <f t="shared" si="1"/>
        <v>19.088033050108329</v>
      </c>
      <c r="AE65">
        <f>'IDT-1'!D65</f>
        <v>0</v>
      </c>
      <c r="AF65" s="24"/>
      <c r="AG65">
        <f t="shared" si="2"/>
        <v>19.088033050108329</v>
      </c>
      <c r="AI65" s="34">
        <f>PXIL!L65</f>
        <v>0</v>
      </c>
      <c r="AJ65" s="34">
        <f>PXIL!R65</f>
        <v>0</v>
      </c>
      <c r="AK65" s="34">
        <f>RTM_IEX!L65</f>
        <v>1.44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5.8397307887336929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11.66</v>
      </c>
      <c r="AB66" s="75">
        <f>-STOA!R66</f>
        <v>0</v>
      </c>
      <c r="AC66">
        <f t="shared" si="0"/>
        <v>0.159093738625363</v>
      </c>
      <c r="AD66">
        <f t="shared" si="1"/>
        <v>18.780637050108332</v>
      </c>
      <c r="AE66">
        <f>'IDT-1'!D66</f>
        <v>0</v>
      </c>
      <c r="AF66" s="24"/>
      <c r="AG66">
        <f t="shared" si="2"/>
        <v>18.780637050108332</v>
      </c>
      <c r="AI66" s="34">
        <f>PXIL!L66</f>
        <v>0</v>
      </c>
      <c r="AJ66" s="34">
        <f>PXIL!R66</f>
        <v>0</v>
      </c>
      <c r="AK66" s="34">
        <f>RTM_IEX!L66</f>
        <v>1.44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11.280000000000001</v>
      </c>
      <c r="AB67" s="75">
        <f>-STOA!R67</f>
        <v>0</v>
      </c>
      <c r="AC67">
        <f t="shared" si="0"/>
        <v>0.15187199999999998</v>
      </c>
      <c r="AD67">
        <f t="shared" si="1"/>
        <v>17.928128000000001</v>
      </c>
      <c r="AE67">
        <f>'IDT-1'!D67</f>
        <v>0</v>
      </c>
      <c r="AF67" s="24"/>
      <c r="AG67">
        <f t="shared" si="2"/>
        <v>17.928128000000001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0.14935199999999998</v>
      </c>
      <c r="AD68">
        <f t="shared" ref="AD68:AD98" si="4">SUM(B68:AB68,AI68:AT68)-AC68</f>
        <v>17.630648000000001</v>
      </c>
      <c r="AE68">
        <f>'IDT-1'!D68</f>
        <v>0</v>
      </c>
      <c r="AF68" s="24"/>
      <c r="AG68">
        <f t="shared" ref="AG68:AG98" si="5">SUM(AD68:AF68)</f>
        <v>17.630648000000001</v>
      </c>
      <c r="AI68" s="34">
        <f>PXIL!L68</f>
        <v>0</v>
      </c>
      <c r="AJ68" s="34">
        <f>PXIL!R68</f>
        <v>0</v>
      </c>
      <c r="AK68" s="34">
        <f>RTM_IEX!L68</f>
        <v>1.44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10.120000000000001</v>
      </c>
      <c r="AB69" s="75">
        <f>-STOA!R69</f>
        <v>0</v>
      </c>
      <c r="AC69">
        <f t="shared" si="3"/>
        <v>0.15027599999999999</v>
      </c>
      <c r="AD69">
        <f t="shared" si="4"/>
        <v>17.739723999999999</v>
      </c>
      <c r="AE69">
        <f>'IDT-1'!D69</f>
        <v>0</v>
      </c>
      <c r="AF69" s="24"/>
      <c r="AG69">
        <f t="shared" si="5"/>
        <v>17.739723999999999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9.57</v>
      </c>
      <c r="AB70" s="75">
        <f>-STOA!R70</f>
        <v>0</v>
      </c>
      <c r="AC70">
        <f t="shared" si="3"/>
        <v>0.16178400000000001</v>
      </c>
      <c r="AD70">
        <f t="shared" si="4"/>
        <v>19.098216000000001</v>
      </c>
      <c r="AE70">
        <f>'IDT-1'!D70</f>
        <v>0</v>
      </c>
      <c r="AF70" s="24"/>
      <c r="AG70">
        <f t="shared" si="5"/>
        <v>19.098216000000001</v>
      </c>
      <c r="AI70" s="34">
        <f>PXIL!L70</f>
        <v>0</v>
      </c>
      <c r="AJ70" s="34">
        <f>PXIL!R70</f>
        <v>0</v>
      </c>
      <c r="AK70" s="34">
        <f>RTM_IEX!L70</f>
        <v>3.85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1.25</v>
      </c>
      <c r="Z71" s="34">
        <f>IEX!R71</f>
        <v>0</v>
      </c>
      <c r="AA71" s="75">
        <f>STOA!L71</f>
        <v>9.0500000000000007</v>
      </c>
      <c r="AB71" s="75">
        <f>-STOA!R71</f>
        <v>0</v>
      </c>
      <c r="AC71">
        <f t="shared" si="3"/>
        <v>0.172872</v>
      </c>
      <c r="AD71">
        <f t="shared" si="4"/>
        <v>20.407128</v>
      </c>
      <c r="AE71">
        <f>'IDT-1'!D71</f>
        <v>0</v>
      </c>
      <c r="AF71" s="24"/>
      <c r="AG71">
        <f t="shared" si="5"/>
        <v>20.407128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4.4400000000000004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2.5</v>
      </c>
      <c r="Z72" s="34">
        <f>IEX!R72</f>
        <v>0</v>
      </c>
      <c r="AA72" s="75">
        <f>STOA!L72</f>
        <v>8.7100000000000009</v>
      </c>
      <c r="AB72" s="75">
        <f>-STOA!R72</f>
        <v>0</v>
      </c>
      <c r="AC72">
        <f t="shared" si="3"/>
        <v>0.18614399999999998</v>
      </c>
      <c r="AD72">
        <f t="shared" si="4"/>
        <v>21.973856000000001</v>
      </c>
      <c r="AE72">
        <f>'IDT-1'!D72</f>
        <v>0</v>
      </c>
      <c r="AF72" s="24"/>
      <c r="AG72">
        <f t="shared" si="5"/>
        <v>21.973856000000001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5.1100000000000003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5.01</v>
      </c>
      <c r="Z73" s="34">
        <f>IEX!R73</f>
        <v>0</v>
      </c>
      <c r="AA73" s="75">
        <f>STOA!L73</f>
        <v>8.370000000000001</v>
      </c>
      <c r="AB73" s="75">
        <f>-STOA!R73</f>
        <v>0</v>
      </c>
      <c r="AC73">
        <f t="shared" si="3"/>
        <v>0.19160399999999997</v>
      </c>
      <c r="AD73">
        <f t="shared" si="4"/>
        <v>22.618395999999997</v>
      </c>
      <c r="AE73">
        <f>'IDT-1'!D73</f>
        <v>0</v>
      </c>
      <c r="AF73" s="24"/>
      <c r="AG73">
        <f t="shared" si="5"/>
        <v>22.618395999999997</v>
      </c>
      <c r="AI73" s="34">
        <f>PXIL!L73</f>
        <v>0</v>
      </c>
      <c r="AJ73" s="34">
        <f>PXIL!R73</f>
        <v>0</v>
      </c>
      <c r="AK73" s="34">
        <f>RTM_IEX!L73</f>
        <v>0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3.59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6.46</v>
      </c>
      <c r="Z74" s="34">
        <f>IEX!R74</f>
        <v>0</v>
      </c>
      <c r="AA74" s="75">
        <f>STOA!L74</f>
        <v>8.0500000000000007</v>
      </c>
      <c r="AB74" s="75">
        <f>-STOA!R74</f>
        <v>0</v>
      </c>
      <c r="AC74">
        <f t="shared" si="3"/>
        <v>0.19420608382485055</v>
      </c>
      <c r="AD74">
        <f t="shared" si="4"/>
        <v>22.925565800085931</v>
      </c>
      <c r="AE74">
        <f>'IDT-1'!D74</f>
        <v>0</v>
      </c>
      <c r="AF74" s="24"/>
      <c r="AG74">
        <f t="shared" si="5"/>
        <v>22.925565800085931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0.84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2.2000000000000002</v>
      </c>
      <c r="Z75" s="34">
        <f>IEX!R75</f>
        <v>0</v>
      </c>
      <c r="AA75" s="75">
        <f>STOA!L75</f>
        <v>7.86</v>
      </c>
      <c r="AB75" s="75">
        <f>-STOA!R75</f>
        <v>0</v>
      </c>
      <c r="AC75">
        <f t="shared" si="3"/>
        <v>0.20159808382485056</v>
      </c>
      <c r="AD75">
        <f t="shared" si="4"/>
        <v>23.79817380008593</v>
      </c>
      <c r="AE75">
        <f>'IDT-1'!D75</f>
        <v>0</v>
      </c>
      <c r="AF75" s="24"/>
      <c r="AG75">
        <f t="shared" si="5"/>
        <v>23.79817380008593</v>
      </c>
      <c r="AI75" s="34">
        <f>PXIL!L75</f>
        <v>0</v>
      </c>
      <c r="AJ75" s="34">
        <f>PXIL!R75</f>
        <v>0</v>
      </c>
      <c r="AK75" s="34">
        <f>RTM_IEX!L75</f>
        <v>0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8.1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4.05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0.21587808382485058</v>
      </c>
      <c r="AD76">
        <f t="shared" si="4"/>
        <v>25.483893800085934</v>
      </c>
      <c r="AE76">
        <f>'IDT-1'!D76</f>
        <v>0</v>
      </c>
      <c r="AF76" s="24"/>
      <c r="AG76">
        <f t="shared" si="5"/>
        <v>25.483893800085934</v>
      </c>
      <c r="AI76" s="34">
        <f>PXIL!L76</f>
        <v>0</v>
      </c>
      <c r="AJ76" s="34">
        <f>PXIL!R76</f>
        <v>0</v>
      </c>
      <c r="AK76" s="34">
        <f>RTM_IEX!L76</f>
        <v>1.93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6.18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5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0.21747408382485056</v>
      </c>
      <c r="AD77">
        <f t="shared" si="4"/>
        <v>25.672297800085936</v>
      </c>
      <c r="AE77">
        <f>'IDT-1'!D77</f>
        <v>0</v>
      </c>
      <c r="AF77" s="24"/>
      <c r="AG77">
        <f t="shared" si="5"/>
        <v>25.672297800085936</v>
      </c>
      <c r="AI77" s="34">
        <f>PXIL!L77</f>
        <v>0</v>
      </c>
      <c r="AJ77" s="34">
        <f>PXIL!R77</f>
        <v>0</v>
      </c>
      <c r="AK77" s="34">
        <f>RTM_IEX!L77</f>
        <v>3.85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3.5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5.01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0.22453008382485057</v>
      </c>
      <c r="AD78">
        <f t="shared" si="4"/>
        <v>26.505241800085933</v>
      </c>
      <c r="AE78">
        <f>'IDT-1'!D78</f>
        <v>0</v>
      </c>
      <c r="AF78" s="24"/>
      <c r="AG78">
        <f t="shared" si="5"/>
        <v>26.505241800085933</v>
      </c>
      <c r="AI78" s="34">
        <f>PXIL!L78</f>
        <v>0</v>
      </c>
      <c r="AJ78" s="34">
        <f>PXIL!R78</f>
        <v>0</v>
      </c>
      <c r="AK78" s="34">
        <f>RTM_IEX!L78</f>
        <v>5.78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2.4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4.5599999999999996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0.22629408382485056</v>
      </c>
      <c r="AD79">
        <f t="shared" si="4"/>
        <v>26.713477800085933</v>
      </c>
      <c r="AE79">
        <f>'IDT-1'!D79</f>
        <v>0</v>
      </c>
      <c r="AF79" s="24"/>
      <c r="AG79">
        <f t="shared" si="5"/>
        <v>26.713477800085933</v>
      </c>
      <c r="AI79" s="34">
        <f>PXIL!L79</f>
        <v>0</v>
      </c>
      <c r="AJ79" s="34">
        <f>PXIL!R79</f>
        <v>0</v>
      </c>
      <c r="AK79" s="34">
        <f>RTM_IEX!L79</f>
        <v>5.78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3.06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4.8899999999999997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0.2190700838248506</v>
      </c>
      <c r="AD80">
        <f t="shared" si="4"/>
        <v>25.860701800085934</v>
      </c>
      <c r="AE80">
        <f>'IDT-1'!D80</f>
        <v>0</v>
      </c>
      <c r="AF80" s="24"/>
      <c r="AG80">
        <f t="shared" si="5"/>
        <v>25.860701800085934</v>
      </c>
      <c r="AI80" s="34">
        <f>PXIL!L80</f>
        <v>0</v>
      </c>
      <c r="AJ80" s="34">
        <f>PXIL!R80</f>
        <v>0</v>
      </c>
      <c r="AK80" s="34">
        <f>RTM_IEX!L80</f>
        <v>4.8099999999999996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2.84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2.92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0.22150608382485054</v>
      </c>
      <c r="AD81">
        <f t="shared" si="4"/>
        <v>26.148265800085934</v>
      </c>
      <c r="AE81">
        <f>'IDT-1'!D81</f>
        <v>0</v>
      </c>
      <c r="AF81" s="24"/>
      <c r="AG81">
        <f t="shared" si="5"/>
        <v>26.148265800085934</v>
      </c>
      <c r="AI81" s="34">
        <f>PXIL!L81</f>
        <v>0</v>
      </c>
      <c r="AJ81" s="34">
        <f>PXIL!R81</f>
        <v>0</v>
      </c>
      <c r="AK81" s="34">
        <f>RTM_IEX!L81</f>
        <v>2.89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7.02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2.96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0.22570608382485058</v>
      </c>
      <c r="AD82">
        <f t="shared" si="4"/>
        <v>26.644065800085937</v>
      </c>
      <c r="AE82">
        <f>'IDT-1'!D82</f>
        <v>0</v>
      </c>
      <c r="AF82" s="24"/>
      <c r="AG82">
        <f t="shared" si="5"/>
        <v>26.644065800085937</v>
      </c>
      <c r="AI82" s="34">
        <f>PXIL!L82</f>
        <v>0</v>
      </c>
      <c r="AJ82" s="34">
        <f>PXIL!R82</f>
        <v>0</v>
      </c>
      <c r="AK82" s="34">
        <f>RTM_IEX!L82</f>
        <v>2.89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7.48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5.8398529813709272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0.22293476504351578</v>
      </c>
      <c r="AD83">
        <f t="shared" si="4"/>
        <v>26.316918216327412</v>
      </c>
      <c r="AE83">
        <f>'IDT-1'!D83</f>
        <v>0</v>
      </c>
      <c r="AF83" s="24"/>
      <c r="AG83">
        <f t="shared" si="5"/>
        <v>26.316918216327412</v>
      </c>
      <c r="AI83" s="34">
        <f>PXIL!L83</f>
        <v>0</v>
      </c>
      <c r="AJ83" s="34">
        <f>PXIL!R83</f>
        <v>0</v>
      </c>
      <c r="AK83" s="34">
        <f>RTM_IEX!L83</f>
        <v>13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5.8398529813709272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0.22209476504351577</v>
      </c>
      <c r="AD84">
        <f t="shared" si="4"/>
        <v>26.217758216327411</v>
      </c>
      <c r="AE84">
        <f>'IDT-1'!D84</f>
        <v>0</v>
      </c>
      <c r="AF84" s="24"/>
      <c r="AG84">
        <f t="shared" si="5"/>
        <v>26.217758216327411</v>
      </c>
      <c r="AI84" s="34">
        <f>PXIL!L84</f>
        <v>0</v>
      </c>
      <c r="AJ84" s="34">
        <f>PXIL!R84</f>
        <v>0</v>
      </c>
      <c r="AK84" s="34">
        <f>RTM_IEX!L84</f>
        <v>12.9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5.8398529813709272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0.22125476504351579</v>
      </c>
      <c r="AD85">
        <f t="shared" si="4"/>
        <v>26.118598216327413</v>
      </c>
      <c r="AE85">
        <f>'IDT-1'!D85</f>
        <v>0</v>
      </c>
      <c r="AF85" s="24"/>
      <c r="AG85">
        <f t="shared" si="5"/>
        <v>26.118598216327413</v>
      </c>
      <c r="AI85" s="34">
        <f>PXIL!L85</f>
        <v>0</v>
      </c>
      <c r="AJ85" s="34">
        <f>PXIL!R85</f>
        <v>0</v>
      </c>
      <c r="AK85" s="34">
        <f>RTM_IEX!L85</f>
        <v>12.8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5.8398529813709272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0.21806276504351579</v>
      </c>
      <c r="AD86">
        <f t="shared" si="4"/>
        <v>25.741790216327413</v>
      </c>
      <c r="AE86">
        <f>'IDT-1'!D86</f>
        <v>0</v>
      </c>
      <c r="AF86" s="24"/>
      <c r="AG86">
        <f t="shared" si="5"/>
        <v>25.741790216327413</v>
      </c>
      <c r="AI86" s="34">
        <f>PXIL!L86</f>
        <v>0</v>
      </c>
      <c r="AJ86" s="34">
        <f>PXIL!R86</f>
        <v>0</v>
      </c>
      <c r="AK86" s="34">
        <f>RTM_IEX!L86</f>
        <v>12.42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5.8399096150125747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0.21159524076610564</v>
      </c>
      <c r="AD87">
        <f t="shared" si="4"/>
        <v>24.978314374246469</v>
      </c>
      <c r="AE87">
        <f>'IDT-1'!D87</f>
        <v>0</v>
      </c>
      <c r="AF87" s="24"/>
      <c r="AG87">
        <f t="shared" si="5"/>
        <v>24.978314374246469</v>
      </c>
      <c r="AI87" s="34">
        <f>PXIL!L87</f>
        <v>0</v>
      </c>
      <c r="AJ87" s="34">
        <f>PXIL!R87</f>
        <v>0</v>
      </c>
      <c r="AK87" s="34">
        <f>RTM_IEX!L87</f>
        <v>11.65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5.8399096150125747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0.20672324076610563</v>
      </c>
      <c r="AD88">
        <f t="shared" si="4"/>
        <v>24.40318637424647</v>
      </c>
      <c r="AE88">
        <f>'IDT-1'!D88</f>
        <v>0</v>
      </c>
      <c r="AF88" s="24"/>
      <c r="AG88">
        <f t="shared" si="5"/>
        <v>24.40318637424647</v>
      </c>
      <c r="AI88" s="34">
        <f>PXIL!L88</f>
        <v>0</v>
      </c>
      <c r="AJ88" s="34">
        <f>PXIL!R88</f>
        <v>0</v>
      </c>
      <c r="AK88" s="34">
        <f>RTM_IEX!L88</f>
        <v>11.07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5.8397740375314378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0.19462610191526408</v>
      </c>
      <c r="AD89">
        <f t="shared" si="4"/>
        <v>22.975147935616175</v>
      </c>
      <c r="AE89">
        <f>'IDT-1'!D89</f>
        <v>0</v>
      </c>
      <c r="AF89" s="24"/>
      <c r="AG89">
        <f t="shared" si="5"/>
        <v>22.975147935616175</v>
      </c>
      <c r="AI89" s="34">
        <f>PXIL!L89</f>
        <v>0</v>
      </c>
      <c r="AJ89" s="34">
        <f>PXIL!R89</f>
        <v>0</v>
      </c>
      <c r="AK89" s="34">
        <f>RTM_IEX!L89</f>
        <v>9.6300000000000008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5.8397740375314378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0.18328610191526407</v>
      </c>
      <c r="AD90">
        <f t="shared" si="4"/>
        <v>21.636487935616174</v>
      </c>
      <c r="AE90">
        <f>'IDT-1'!D90</f>
        <v>0</v>
      </c>
      <c r="AF90" s="24"/>
      <c r="AG90">
        <f t="shared" si="5"/>
        <v>21.636487935616174</v>
      </c>
      <c r="AI90" s="34">
        <f>PXIL!L90</f>
        <v>0</v>
      </c>
      <c r="AJ90" s="34">
        <f>PXIL!R90</f>
        <v>0</v>
      </c>
      <c r="AK90" s="34">
        <f>RTM_IEX!L90</f>
        <v>8.2799999999999994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5.8397740375314378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0.16791410191526407</v>
      </c>
      <c r="AD91">
        <f t="shared" si="4"/>
        <v>19.821859935616171</v>
      </c>
      <c r="AE91">
        <f>'IDT-1'!D91</f>
        <v>0</v>
      </c>
      <c r="AF91" s="24"/>
      <c r="AG91">
        <f t="shared" si="5"/>
        <v>19.821859935616171</v>
      </c>
      <c r="AI91" s="34">
        <f>PXIL!L91</f>
        <v>0</v>
      </c>
      <c r="AJ91" s="34">
        <f>PXIL!R91</f>
        <v>0</v>
      </c>
      <c r="AK91" s="34">
        <f>RTM_IEX!L91</f>
        <v>6.45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5.8397740375314378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0.15413810191526406</v>
      </c>
      <c r="AD92">
        <f t="shared" si="4"/>
        <v>18.195635935616171</v>
      </c>
      <c r="AE92">
        <f>'IDT-1'!D92</f>
        <v>0</v>
      </c>
      <c r="AF92" s="24"/>
      <c r="AG92">
        <f t="shared" si="5"/>
        <v>18.195635935616171</v>
      </c>
      <c r="AI92" s="34">
        <f>PXIL!L92</f>
        <v>0</v>
      </c>
      <c r="AJ92" s="34">
        <f>PXIL!R92</f>
        <v>0</v>
      </c>
      <c r="AK92" s="34">
        <f>RTM_IEX!L92</f>
        <v>4.8099999999999996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5.8397740375314378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0.15170210191526406</v>
      </c>
      <c r="AD93">
        <f t="shared" si="4"/>
        <v>17.908071935616171</v>
      </c>
      <c r="AE93">
        <f>'IDT-1'!D93</f>
        <v>0</v>
      </c>
      <c r="AF93" s="24"/>
      <c r="AG93">
        <f t="shared" si="5"/>
        <v>17.908071935616171</v>
      </c>
      <c r="AI93" s="34">
        <f>PXIL!L93</f>
        <v>0</v>
      </c>
      <c r="AJ93" s="34">
        <f>PXIL!R93</f>
        <v>0</v>
      </c>
      <c r="AK93" s="34">
        <f>RTM_IEX!L93</f>
        <v>4.5199999999999996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5.8397740375314378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0.14120210191526406</v>
      </c>
      <c r="AD94">
        <f t="shared" si="4"/>
        <v>16.668571935616171</v>
      </c>
      <c r="AE94">
        <f>'IDT-1'!D94</f>
        <v>0</v>
      </c>
      <c r="AF94" s="24"/>
      <c r="AG94">
        <f t="shared" si="5"/>
        <v>16.668571935616171</v>
      </c>
      <c r="AI94" s="34">
        <f>PXIL!L94</f>
        <v>0</v>
      </c>
      <c r="AJ94" s="34">
        <f>PXIL!R94</f>
        <v>0</v>
      </c>
      <c r="AK94" s="34">
        <f>RTM_IEX!L94</f>
        <v>3.27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5.8397740375314378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0.13070210191526407</v>
      </c>
      <c r="AD95">
        <f t="shared" si="4"/>
        <v>15.429071935616173</v>
      </c>
      <c r="AE95">
        <f>'IDT-1'!D95</f>
        <v>0</v>
      </c>
      <c r="AF95" s="24"/>
      <c r="AG95">
        <f t="shared" si="5"/>
        <v>15.429071935616173</v>
      </c>
      <c r="AI95" s="34">
        <f>PXIL!L95</f>
        <v>0</v>
      </c>
      <c r="AJ95" s="34">
        <f>PXIL!R95</f>
        <v>0</v>
      </c>
      <c r="AK95" s="34">
        <f>RTM_IEX!L95</f>
        <v>2.02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5.8397740375314378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0.12347810191526407</v>
      </c>
      <c r="AD96">
        <f t="shared" si="4"/>
        <v>14.576295935616173</v>
      </c>
      <c r="AE96">
        <f>'IDT-1'!D96</f>
        <v>0</v>
      </c>
      <c r="AF96" s="24"/>
      <c r="AG96">
        <f t="shared" si="5"/>
        <v>14.576295935616173</v>
      </c>
      <c r="AI96" s="34">
        <f>PXIL!L96</f>
        <v>0</v>
      </c>
      <c r="AJ96" s="34">
        <f>PXIL!R96</f>
        <v>0</v>
      </c>
      <c r="AK96" s="34">
        <f>RTM_IEX!L96</f>
        <v>1.1599999999999999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5.8397740375314378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0.11776610191526406</v>
      </c>
      <c r="AD97">
        <f t="shared" si="4"/>
        <v>13.902007935616174</v>
      </c>
      <c r="AE97">
        <f>'IDT-1'!D97</f>
        <v>0</v>
      </c>
      <c r="AF97" s="24"/>
      <c r="AG97">
        <f t="shared" si="5"/>
        <v>13.902007935616174</v>
      </c>
      <c r="AI97" s="34">
        <f>PXIL!L97</f>
        <v>0</v>
      </c>
      <c r="AJ97" s="34">
        <f>PXIL!R97</f>
        <v>0</v>
      </c>
      <c r="AK97" s="34">
        <f>RTM_IEX!L97</f>
        <v>0.48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5.8397740375314378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0.11373410191526406</v>
      </c>
      <c r="AD98">
        <f t="shared" si="4"/>
        <v>13.426039935616172</v>
      </c>
      <c r="AE98">
        <f>'IDT-1'!D98</f>
        <v>0</v>
      </c>
      <c r="AF98" s="24"/>
      <c r="AG98">
        <f t="shared" si="5"/>
        <v>13.426039935616172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0.13942663194559707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3.6137499999999996E-2</v>
      </c>
      <c r="Z99" s="34">
        <f t="shared" si="6"/>
        <v>0</v>
      </c>
      <c r="AA99" s="75">
        <f t="shared" si="6"/>
        <v>0.23182000000000025</v>
      </c>
      <c r="AB99" s="75">
        <f t="shared" si="6"/>
        <v>0</v>
      </c>
      <c r="AC99">
        <f t="shared" si="6"/>
        <v>4.6189681811142965E-3</v>
      </c>
      <c r="AD99">
        <f t="shared" si="6"/>
        <v>0.53446266376448304</v>
      </c>
      <c r="AE99">
        <f t="shared" ref="AE99:AT99" si="7">SUM(AE3:AE98)/4000</f>
        <v>0</v>
      </c>
      <c r="AG99">
        <f t="shared" si="7"/>
        <v>0.53446266376448304</v>
      </c>
      <c r="AI99">
        <f t="shared" si="7"/>
        <v>0</v>
      </c>
      <c r="AJ99">
        <f t="shared" si="7"/>
        <v>0</v>
      </c>
      <c r="AK99">
        <f t="shared" si="7"/>
        <v>0.10842249999999995</v>
      </c>
      <c r="AL99">
        <f t="shared" si="7"/>
        <v>-5.3750000000000013E-3</v>
      </c>
      <c r="AM99">
        <f t="shared" si="7"/>
        <v>0</v>
      </c>
      <c r="AN99">
        <f t="shared" si="7"/>
        <v>0</v>
      </c>
      <c r="AO99">
        <f t="shared" si="7"/>
        <v>2.8650000000000005E-2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45336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1.44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0.17381294279999998</v>
      </c>
      <c r="AD3">
        <f>SUM(B3:AB3,AI3:AT3)-AC3</f>
        <v>20.518204057199998</v>
      </c>
      <c r="AE3">
        <v>0</v>
      </c>
      <c r="AF3" s="24"/>
      <c r="AG3">
        <f>SUM(AD3:AF3)</f>
        <v>20.518204057199998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18.960467999999999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0.15926793119999999</v>
      </c>
      <c r="AD4">
        <f t="shared" ref="AD4:AD67" si="1">SUM(B4:AB4,AI4:AT4)-AC4</f>
        <v>18.8012000688</v>
      </c>
      <c r="AE4">
        <v>0</v>
      </c>
      <c r="AF4" s="24"/>
      <c r="AG4">
        <f t="shared" ref="AG4:AG67" si="2">SUM(AD4:AF4)</f>
        <v>18.8012000688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19.252016999999999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2.12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0.17952494279999998</v>
      </c>
      <c r="AD5">
        <f t="shared" si="1"/>
        <v>21.192492057199999</v>
      </c>
      <c r="AE5">
        <v>0</v>
      </c>
      <c r="AF5" s="24"/>
      <c r="AG5">
        <f t="shared" si="2"/>
        <v>21.192492057199999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18.966822000000001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0.15932130480000001</v>
      </c>
      <c r="AD6">
        <f t="shared" si="1"/>
        <v>18.807500695200002</v>
      </c>
      <c r="AE6">
        <v>0</v>
      </c>
      <c r="AF6" s="24"/>
      <c r="AG6">
        <f t="shared" si="2"/>
        <v>18.807500695200002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17.742034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0.1490330856</v>
      </c>
      <c r="AD7">
        <f t="shared" si="1"/>
        <v>17.593000914400001</v>
      </c>
      <c r="AE7">
        <v>0</v>
      </c>
      <c r="AF7" s="24"/>
      <c r="AG7">
        <f t="shared" si="2"/>
        <v>17.593000914400001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16.677289999999999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0.14008923599999998</v>
      </c>
      <c r="AD8">
        <f t="shared" si="1"/>
        <v>16.537200763999998</v>
      </c>
      <c r="AE8">
        <v>0</v>
      </c>
      <c r="AF8" s="24"/>
      <c r="AG8">
        <f t="shared" si="2"/>
        <v>16.537200763999998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16.109016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0.1353157344</v>
      </c>
      <c r="AD9">
        <f t="shared" si="1"/>
        <v>15.9737002656</v>
      </c>
      <c r="AE9">
        <v>0</v>
      </c>
      <c r="AF9" s="24"/>
      <c r="AG9">
        <f t="shared" si="2"/>
        <v>15.9737002656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15.208855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0.127754382</v>
      </c>
      <c r="AD10">
        <f t="shared" si="1"/>
        <v>15.081100618000001</v>
      </c>
      <c r="AE10">
        <v>0</v>
      </c>
      <c r="AF10" s="24"/>
      <c r="AG10">
        <f t="shared" si="2"/>
        <v>15.081100618000001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14.425272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0.12117228479999999</v>
      </c>
      <c r="AD11">
        <f t="shared" si="1"/>
        <v>14.3040997152</v>
      </c>
      <c r="AE11">
        <v>0</v>
      </c>
      <c r="AF11" s="24"/>
      <c r="AG11">
        <f t="shared" si="2"/>
        <v>14.3040997152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15.826947000000001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0.1329463548</v>
      </c>
      <c r="AD12">
        <f t="shared" si="1"/>
        <v>15.694000645200001</v>
      </c>
      <c r="AE12">
        <v>0</v>
      </c>
      <c r="AF12" s="24"/>
      <c r="AG12">
        <f t="shared" si="2"/>
        <v>15.694000645200001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16.587233000000001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0.13933275719999999</v>
      </c>
      <c r="AD13">
        <f t="shared" si="1"/>
        <v>16.447900242800003</v>
      </c>
      <c r="AE13">
        <v>0</v>
      </c>
      <c r="AF13" s="24"/>
      <c r="AG13">
        <f t="shared" si="2"/>
        <v>16.447900242800003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16.312525999999998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0.13702521839999998</v>
      </c>
      <c r="AD14">
        <f t="shared" si="1"/>
        <v>16.175500781599997</v>
      </c>
      <c r="AE14">
        <v>0</v>
      </c>
      <c r="AF14" s="24"/>
      <c r="AG14">
        <f t="shared" si="2"/>
        <v>16.175500781599997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16.344595000000002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0.13729459800000002</v>
      </c>
      <c r="AD15">
        <f t="shared" si="1"/>
        <v>16.207300402000001</v>
      </c>
      <c r="AE15">
        <v>0</v>
      </c>
      <c r="AF15" s="24"/>
      <c r="AG15">
        <f t="shared" si="2"/>
        <v>16.207300402000001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16.428802000000001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0.1380019368</v>
      </c>
      <c r="AD16">
        <f t="shared" si="1"/>
        <v>16.290800063200003</v>
      </c>
      <c r="AE16">
        <v>0</v>
      </c>
      <c r="AF16" s="24"/>
      <c r="AG16">
        <f t="shared" si="2"/>
        <v>16.290800063200003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17.375554999999999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0.14595466199999999</v>
      </c>
      <c r="AD17">
        <f t="shared" si="1"/>
        <v>17.229600337999997</v>
      </c>
      <c r="AE17">
        <v>0</v>
      </c>
      <c r="AF17" s="24"/>
      <c r="AG17">
        <f t="shared" si="2"/>
        <v>17.229600337999997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18.773396999999999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0.15769653479999998</v>
      </c>
      <c r="AD18">
        <f t="shared" si="1"/>
        <v>18.6157004652</v>
      </c>
      <c r="AE18">
        <v>0</v>
      </c>
      <c r="AF18" s="24"/>
      <c r="AG18">
        <f t="shared" si="2"/>
        <v>18.6157004652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19.208148999999999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0.16134845159999997</v>
      </c>
      <c r="AD19">
        <f t="shared" si="1"/>
        <v>19.0468005484</v>
      </c>
      <c r="AE19">
        <v>0</v>
      </c>
      <c r="AF19" s="24"/>
      <c r="AG19">
        <f t="shared" si="2"/>
        <v>19.0468005484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19.252016999999999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1.25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0.17272094279999997</v>
      </c>
      <c r="AD20">
        <f t="shared" si="1"/>
        <v>20.389296057199996</v>
      </c>
      <c r="AE20">
        <v>0</v>
      </c>
      <c r="AF20" s="24"/>
      <c r="AG20">
        <f t="shared" si="2"/>
        <v>20.389296057199996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0.06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2.02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0.17927294279999997</v>
      </c>
      <c r="AD21">
        <f t="shared" si="1"/>
        <v>21.162744057199998</v>
      </c>
      <c r="AE21">
        <v>0</v>
      </c>
      <c r="AF21" s="24"/>
      <c r="AG21">
        <f t="shared" si="2"/>
        <v>21.162744057199998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7.0000000000000007E-2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1.73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0.17960894279999998</v>
      </c>
      <c r="AD22">
        <f t="shared" si="1"/>
        <v>21.2024080572</v>
      </c>
      <c r="AE22">
        <v>0</v>
      </c>
      <c r="AF22" s="24"/>
      <c r="AG22">
        <f t="shared" si="2"/>
        <v>21.2024080572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0.3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5.29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0.20615294279999996</v>
      </c>
      <c r="AD23">
        <f t="shared" si="1"/>
        <v>24.335864057199998</v>
      </c>
      <c r="AE23">
        <v>0</v>
      </c>
      <c r="AF23" s="24"/>
      <c r="AG23">
        <f t="shared" si="2"/>
        <v>24.335864057199998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7.03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0.22076894279999998</v>
      </c>
      <c r="AD24">
        <f t="shared" si="1"/>
        <v>26.0612480572</v>
      </c>
      <c r="AE24">
        <v>0</v>
      </c>
      <c r="AF24" s="24"/>
      <c r="AG24">
        <f t="shared" si="2"/>
        <v>26.0612480572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6.93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0.21992894279999997</v>
      </c>
      <c r="AD25">
        <f t="shared" si="1"/>
        <v>25.962088057199999</v>
      </c>
      <c r="AE25">
        <v>0</v>
      </c>
      <c r="AF25" s="24"/>
      <c r="AG25">
        <f t="shared" si="2"/>
        <v>25.962088057199999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5.78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0.2102689428</v>
      </c>
      <c r="AD26">
        <f t="shared" si="1"/>
        <v>24.821748057200001</v>
      </c>
      <c r="AE26">
        <v>0</v>
      </c>
      <c r="AF26" s="24"/>
      <c r="AG26">
        <f t="shared" si="2"/>
        <v>24.821748057200001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0.19565294279999998</v>
      </c>
      <c r="AD27">
        <f t="shared" si="1"/>
        <v>23.096364057199999</v>
      </c>
      <c r="AE27">
        <v>0</v>
      </c>
      <c r="AF27" s="24"/>
      <c r="AG27">
        <f t="shared" si="2"/>
        <v>23.096364057199999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7.89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0.22799294279999999</v>
      </c>
      <c r="AD28">
        <f t="shared" si="1"/>
        <v>26.914024057199999</v>
      </c>
      <c r="AE28">
        <v>0</v>
      </c>
      <c r="AF28" s="24"/>
      <c r="AG28">
        <f t="shared" si="2"/>
        <v>26.914024057199999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4.8600000000000003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0.21144494279999998</v>
      </c>
      <c r="AD29">
        <f t="shared" si="1"/>
        <v>24.960572057199997</v>
      </c>
      <c r="AE29">
        <v>0</v>
      </c>
      <c r="AF29" s="24"/>
      <c r="AG29">
        <f t="shared" si="2"/>
        <v>24.960572057199997</v>
      </c>
      <c r="AI29" s="34">
        <f>PXIL!M29</f>
        <v>0</v>
      </c>
      <c r="AJ29" s="34">
        <f>PXIL!S29</f>
        <v>0</v>
      </c>
      <c r="AK29" s="34">
        <f>RTM_IEX!M29</f>
        <v>1.06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2.06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0.18548894279999997</v>
      </c>
      <c r="AD30">
        <f t="shared" si="1"/>
        <v>21.896528057199998</v>
      </c>
      <c r="AE30">
        <v>0</v>
      </c>
      <c r="AF30" s="24"/>
      <c r="AG30">
        <f t="shared" si="2"/>
        <v>21.896528057199998</v>
      </c>
      <c r="AI30" s="34">
        <f>PXIL!M30</f>
        <v>0</v>
      </c>
      <c r="AJ30" s="34">
        <f>PXIL!S30</f>
        <v>0</v>
      </c>
      <c r="AK30" s="34">
        <f>RTM_IEX!M30</f>
        <v>0.77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2.0299999999999998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0.19892894280000001</v>
      </c>
      <c r="AD31">
        <f t="shared" si="1"/>
        <v>23.483088057200003</v>
      </c>
      <c r="AE31">
        <v>0</v>
      </c>
      <c r="AF31" s="24"/>
      <c r="AG31">
        <f t="shared" si="2"/>
        <v>23.483088057200003</v>
      </c>
      <c r="AI31" s="34">
        <f>PXIL!M31</f>
        <v>0</v>
      </c>
      <c r="AJ31" s="34">
        <f>PXIL!S31</f>
        <v>0</v>
      </c>
      <c r="AK31" s="34">
        <f>RTM_IEX!M31</f>
        <v>1.73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0.67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1.81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0.19632494279999996</v>
      </c>
      <c r="AD32">
        <f t="shared" si="1"/>
        <v>23.175692057199999</v>
      </c>
      <c r="AE32">
        <v>0</v>
      </c>
      <c r="AF32" s="24"/>
      <c r="AG32">
        <f t="shared" si="2"/>
        <v>23.175692057199999</v>
      </c>
      <c r="AI32" s="34">
        <f>PXIL!M32</f>
        <v>0</v>
      </c>
      <c r="AJ32" s="34">
        <f>PXIL!S32</f>
        <v>0</v>
      </c>
      <c r="AK32" s="34">
        <f>RTM_IEX!M32</f>
        <v>1.94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0.37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0.64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0.17582894279999997</v>
      </c>
      <c r="AD33">
        <f t="shared" si="1"/>
        <v>20.756188057200003</v>
      </c>
      <c r="AE33">
        <v>0</v>
      </c>
      <c r="AF33" s="24"/>
      <c r="AG33">
        <f t="shared" si="2"/>
        <v>20.756188057200003</v>
      </c>
      <c r="AI33" s="34">
        <f>PXIL!M33</f>
        <v>0</v>
      </c>
      <c r="AJ33" s="34">
        <f>PXIL!S33</f>
        <v>0</v>
      </c>
      <c r="AK33" s="34">
        <f>RTM_IEX!M33</f>
        <v>0.87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0.17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0.79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0.18313694279999995</v>
      </c>
      <c r="AD34">
        <f t="shared" si="1"/>
        <v>21.618880057199998</v>
      </c>
      <c r="AE34">
        <v>0</v>
      </c>
      <c r="AF34" s="24"/>
      <c r="AG34">
        <f t="shared" si="2"/>
        <v>21.618880057199998</v>
      </c>
      <c r="AI34" s="34">
        <f>PXIL!M34</f>
        <v>0</v>
      </c>
      <c r="AJ34" s="34">
        <f>PXIL!S34</f>
        <v>0</v>
      </c>
      <c r="AK34" s="34">
        <f>RTM_IEX!M34</f>
        <v>1.19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0.56999999999999995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0.48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0.17666894280000001</v>
      </c>
      <c r="AD35">
        <f t="shared" si="1"/>
        <v>20.855348057199997</v>
      </c>
      <c r="AE35">
        <v>0</v>
      </c>
      <c r="AF35" s="24"/>
      <c r="AG35">
        <f t="shared" si="2"/>
        <v>20.855348057199997</v>
      </c>
      <c r="AI35" s="34">
        <f>PXIL!M35</f>
        <v>0</v>
      </c>
      <c r="AJ35" s="34">
        <f>PXIL!S35</f>
        <v>0</v>
      </c>
      <c r="AK35" s="34">
        <f>RTM_IEX!M35</f>
        <v>1.06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0.24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0.56999999999999995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0.17969294279999998</v>
      </c>
      <c r="AD36">
        <f t="shared" si="1"/>
        <v>21.212324057199996</v>
      </c>
      <c r="AE36">
        <v>0</v>
      </c>
      <c r="AF36" s="24"/>
      <c r="AG36">
        <f t="shared" si="2"/>
        <v>21.212324057199996</v>
      </c>
      <c r="AI36" s="34">
        <f>PXIL!M36</f>
        <v>0</v>
      </c>
      <c r="AJ36" s="34">
        <f>PXIL!S36</f>
        <v>0</v>
      </c>
      <c r="AK36" s="34">
        <f>RTM_IEX!M36</f>
        <v>1.49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0.08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19.252016999999999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0.49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0.17297294279999997</v>
      </c>
      <c r="AD37">
        <f t="shared" si="1"/>
        <v>20.419044057199997</v>
      </c>
      <c r="AE37">
        <v>0</v>
      </c>
      <c r="AF37" s="24"/>
      <c r="AG37">
        <f t="shared" si="2"/>
        <v>20.419044057199997</v>
      </c>
      <c r="AI37" s="34">
        <f>PXIL!M37</f>
        <v>0</v>
      </c>
      <c r="AJ37" s="34">
        <f>PXIL!S37</f>
        <v>0</v>
      </c>
      <c r="AK37" s="34">
        <f>RTM_IEX!M37</f>
        <v>0.67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0.18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0.1761649428</v>
      </c>
      <c r="AD38">
        <f t="shared" si="1"/>
        <v>20.795852057199998</v>
      </c>
      <c r="AE38">
        <v>0</v>
      </c>
      <c r="AF38" s="24"/>
      <c r="AG38">
        <f t="shared" si="2"/>
        <v>20.795852057199998</v>
      </c>
      <c r="AI38" s="34">
        <f>PXIL!M38</f>
        <v>0</v>
      </c>
      <c r="AJ38" s="34">
        <f>PXIL!S38</f>
        <v>0</v>
      </c>
      <c r="AK38" s="34">
        <f>RTM_IEX!M38</f>
        <v>0.57999999999999996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0.34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2.4900000000000002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0.20380094279999997</v>
      </c>
      <c r="AD39">
        <f t="shared" si="1"/>
        <v>24.058216057199996</v>
      </c>
      <c r="AE39">
        <v>0</v>
      </c>
      <c r="AF39" s="24"/>
      <c r="AG39">
        <f t="shared" si="2"/>
        <v>24.058216057199996</v>
      </c>
      <c r="AI39" s="34">
        <f>PXIL!M39</f>
        <v>0</v>
      </c>
      <c r="AJ39" s="34">
        <f>PXIL!S39</f>
        <v>0</v>
      </c>
      <c r="AK39" s="34">
        <f>RTM_IEX!M39</f>
        <v>0.96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1.56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0.21488894279999998</v>
      </c>
      <c r="AD40">
        <f t="shared" si="1"/>
        <v>25.367128057199999</v>
      </c>
      <c r="AE40">
        <v>0</v>
      </c>
      <c r="AF40" s="24"/>
      <c r="AG40">
        <f t="shared" si="2"/>
        <v>25.367128057199999</v>
      </c>
      <c r="AI40" s="34">
        <f>PXIL!M40</f>
        <v>0</v>
      </c>
      <c r="AJ40" s="34">
        <f>PXIL!S40</f>
        <v>0</v>
      </c>
      <c r="AK40" s="34">
        <f>RTM_IEX!M40</f>
        <v>0.57999999999999996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2.77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0.19993694279999999</v>
      </c>
      <c r="AD41">
        <f t="shared" si="1"/>
        <v>23.602080057199998</v>
      </c>
      <c r="AE41">
        <v>0</v>
      </c>
      <c r="AF41" s="24"/>
      <c r="AG41">
        <f t="shared" si="2"/>
        <v>23.602080057199998</v>
      </c>
      <c r="AI41" s="34">
        <f>PXIL!M41</f>
        <v>0</v>
      </c>
      <c r="AJ41" s="34">
        <f>PXIL!S41</f>
        <v>0</v>
      </c>
      <c r="AK41" s="34">
        <f>RTM_IEX!M41</f>
        <v>0.19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2.76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0.16432094279999998</v>
      </c>
      <c r="AD42">
        <f t="shared" si="1"/>
        <v>19.397696057200001</v>
      </c>
      <c r="AE42">
        <v>0</v>
      </c>
      <c r="AF42" s="24"/>
      <c r="AG42">
        <f t="shared" si="2"/>
        <v>19.397696057200001</v>
      </c>
      <c r="AI42" s="34">
        <f>PXIL!M42</f>
        <v>0</v>
      </c>
      <c r="AJ42" s="34">
        <f>PXIL!S42</f>
        <v>0</v>
      </c>
      <c r="AK42" s="34">
        <f>RTM_IEX!M42</f>
        <v>0.1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0.21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19.252016999999999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0.16574894279999999</v>
      </c>
      <c r="AD43">
        <f t="shared" si="1"/>
        <v>19.566268057199999</v>
      </c>
      <c r="AE43">
        <v>0</v>
      </c>
      <c r="AF43" s="24"/>
      <c r="AG43">
        <f t="shared" si="2"/>
        <v>19.566268057199999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0.48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19.252016999999999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0.16499294279999999</v>
      </c>
      <c r="AD44">
        <f t="shared" si="1"/>
        <v>19.477024057199998</v>
      </c>
      <c r="AE44">
        <v>0</v>
      </c>
      <c r="AF44" s="24"/>
      <c r="AG44">
        <f t="shared" si="2"/>
        <v>19.477024057199998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0.39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18.665894000000002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0.15679350959999999</v>
      </c>
      <c r="AD45">
        <f t="shared" si="1"/>
        <v>18.509100490400002</v>
      </c>
      <c r="AE45">
        <v>0</v>
      </c>
      <c r="AF45" s="24"/>
      <c r="AG45">
        <f t="shared" si="2"/>
        <v>18.509100490400002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19.252016999999999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0.17708894279999998</v>
      </c>
      <c r="AD46">
        <f t="shared" si="1"/>
        <v>20.904928057199999</v>
      </c>
      <c r="AE46">
        <v>0</v>
      </c>
      <c r="AF46" s="24"/>
      <c r="AG46">
        <f t="shared" si="2"/>
        <v>20.904928057199999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1.83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19.097116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0.16041577439999999</v>
      </c>
      <c r="AD47">
        <f t="shared" si="1"/>
        <v>18.936700225599999</v>
      </c>
      <c r="AE47">
        <v>0</v>
      </c>
      <c r="AF47" s="24"/>
      <c r="AG47">
        <f t="shared" si="2"/>
        <v>18.936700225599999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18.904699999999998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0.15879947999999997</v>
      </c>
      <c r="AD48">
        <f t="shared" si="1"/>
        <v>18.745900519999999</v>
      </c>
      <c r="AE48">
        <v>0</v>
      </c>
      <c r="AF48" s="24"/>
      <c r="AG48">
        <f t="shared" si="2"/>
        <v>18.745900519999999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19.014220000000002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0.15971944800000001</v>
      </c>
      <c r="AD49">
        <f t="shared" si="1"/>
        <v>18.854500552000001</v>
      </c>
      <c r="AE49">
        <v>0</v>
      </c>
      <c r="AF49" s="24"/>
      <c r="AG49">
        <f t="shared" si="2"/>
        <v>18.854500552000001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17.722469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0.14886873959999999</v>
      </c>
      <c r="AD50">
        <f t="shared" si="1"/>
        <v>17.573600260399999</v>
      </c>
      <c r="AE50">
        <v>0</v>
      </c>
      <c r="AF50" s="24"/>
      <c r="AG50">
        <f t="shared" si="2"/>
        <v>17.573600260399999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0.18439694279999999</v>
      </c>
      <c r="AD51">
        <f t="shared" si="1"/>
        <v>21.767620057199998</v>
      </c>
      <c r="AE51">
        <v>0</v>
      </c>
      <c r="AF51" s="24"/>
      <c r="AG51">
        <f t="shared" si="2"/>
        <v>21.767620057199998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2.7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0.19002494279999999</v>
      </c>
      <c r="AD52">
        <f t="shared" si="1"/>
        <v>22.431992057199999</v>
      </c>
      <c r="AE52">
        <v>0</v>
      </c>
      <c r="AF52" s="24"/>
      <c r="AG52">
        <f t="shared" si="2"/>
        <v>22.431992057199999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3.37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0.20783294279999998</v>
      </c>
      <c r="AD53">
        <f t="shared" si="1"/>
        <v>24.534184057199997</v>
      </c>
      <c r="AE53">
        <v>0</v>
      </c>
      <c r="AF53" s="24"/>
      <c r="AG53">
        <f t="shared" si="2"/>
        <v>24.534184057199997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5.49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0.19733294279999999</v>
      </c>
      <c r="AD54">
        <f t="shared" si="1"/>
        <v>23.294684057199998</v>
      </c>
      <c r="AE54">
        <v>0</v>
      </c>
      <c r="AF54" s="24"/>
      <c r="AG54">
        <f t="shared" si="2"/>
        <v>23.294684057199998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4.24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0.19405694279999999</v>
      </c>
      <c r="AD55">
        <f t="shared" si="1"/>
        <v>22.9079600572</v>
      </c>
      <c r="AE55">
        <v>0</v>
      </c>
      <c r="AF55" s="24"/>
      <c r="AG55">
        <f t="shared" si="2"/>
        <v>22.9079600572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3.85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0.20052494279999999</v>
      </c>
      <c r="AD56">
        <f t="shared" si="1"/>
        <v>23.671492057199998</v>
      </c>
      <c r="AE56">
        <v>0</v>
      </c>
      <c r="AF56" s="24"/>
      <c r="AG56">
        <f t="shared" si="2"/>
        <v>23.671492057199998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4.62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0.21026894279999997</v>
      </c>
      <c r="AD57">
        <f t="shared" si="1"/>
        <v>24.821748057200001</v>
      </c>
      <c r="AE57">
        <v>0</v>
      </c>
      <c r="AF57" s="24"/>
      <c r="AG57">
        <f t="shared" si="2"/>
        <v>24.821748057200001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5.78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0.17381294279999998</v>
      </c>
      <c r="AD58">
        <f t="shared" si="1"/>
        <v>20.518204057199998</v>
      </c>
      <c r="AE58">
        <v>0</v>
      </c>
      <c r="AF58" s="24"/>
      <c r="AG58">
        <f t="shared" si="2"/>
        <v>20.518204057199998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1.44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0.1754929428</v>
      </c>
      <c r="AD59">
        <f t="shared" si="1"/>
        <v>20.716524057200001</v>
      </c>
      <c r="AE59">
        <v>0</v>
      </c>
      <c r="AF59" s="24"/>
      <c r="AG59">
        <f t="shared" si="2"/>
        <v>20.716524057200001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1.64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0.21908894279999999</v>
      </c>
      <c r="AD60">
        <f t="shared" si="1"/>
        <v>25.862928057200001</v>
      </c>
      <c r="AE60">
        <v>0</v>
      </c>
      <c r="AF60" s="24"/>
      <c r="AG60">
        <f t="shared" si="2"/>
        <v>25.862928057200001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6.83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0.21186494279999998</v>
      </c>
      <c r="AD61">
        <f t="shared" si="1"/>
        <v>25.010152057199999</v>
      </c>
      <c r="AE61">
        <v>0</v>
      </c>
      <c r="AF61" s="24"/>
      <c r="AG61">
        <f t="shared" si="2"/>
        <v>25.010152057199999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5.97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0.20539694279999998</v>
      </c>
      <c r="AD62">
        <f t="shared" si="1"/>
        <v>24.246620057199998</v>
      </c>
      <c r="AE62">
        <v>0</v>
      </c>
      <c r="AF62" s="24"/>
      <c r="AG62">
        <f t="shared" si="2"/>
        <v>24.246620057199998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0.19565294279999998</v>
      </c>
      <c r="AD63">
        <f t="shared" si="1"/>
        <v>23.096364057199999</v>
      </c>
      <c r="AE63">
        <v>0</v>
      </c>
      <c r="AF63" s="24"/>
      <c r="AG63">
        <f t="shared" si="2"/>
        <v>23.096364057199999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4.04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0.21262094279999999</v>
      </c>
      <c r="AD64">
        <f t="shared" si="1"/>
        <v>25.099396057199996</v>
      </c>
      <c r="AE64">
        <v>0</v>
      </c>
      <c r="AF64" s="24"/>
      <c r="AG64">
        <f t="shared" si="2"/>
        <v>25.099396057199996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6.06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0.2134609428</v>
      </c>
      <c r="AD65">
        <f t="shared" si="1"/>
        <v>25.198556057199998</v>
      </c>
      <c r="AE65">
        <v>0</v>
      </c>
      <c r="AF65" s="24"/>
      <c r="AG65">
        <f t="shared" si="2"/>
        <v>25.198556057199998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6.16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0.23530094279999997</v>
      </c>
      <c r="AD66">
        <f t="shared" si="1"/>
        <v>27.776716057200002</v>
      </c>
      <c r="AE66">
        <v>0</v>
      </c>
      <c r="AF66" s="24"/>
      <c r="AG66">
        <f t="shared" si="2"/>
        <v>27.776716057200002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8.76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0.20858894279999998</v>
      </c>
      <c r="AD67">
        <f t="shared" si="1"/>
        <v>24.623428057200002</v>
      </c>
      <c r="AE67">
        <v>0</v>
      </c>
      <c r="AF67" s="24"/>
      <c r="AG67">
        <f t="shared" si="2"/>
        <v>24.623428057200002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0.21833294279999998</v>
      </c>
      <c r="AD68">
        <f t="shared" ref="AD68:AD98" si="4">SUM(B68:AB68,AI68:AT68)-AC68</f>
        <v>25.773684057199997</v>
      </c>
      <c r="AE68">
        <v>0</v>
      </c>
      <c r="AF68" s="24"/>
      <c r="AG68">
        <f t="shared" ref="AG68:AG98" si="5">SUM(AD68:AF68)</f>
        <v>25.773684057199997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6.74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0.19246094279999998</v>
      </c>
      <c r="AD69">
        <f t="shared" si="4"/>
        <v>22.719556057199998</v>
      </c>
      <c r="AE69">
        <v>0</v>
      </c>
      <c r="AF69" s="24"/>
      <c r="AG69">
        <f t="shared" si="5"/>
        <v>22.719556057199998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3.66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0.21026894279999997</v>
      </c>
      <c r="AD70">
        <f t="shared" si="4"/>
        <v>24.821748057200001</v>
      </c>
      <c r="AE70">
        <v>0</v>
      </c>
      <c r="AF70" s="24"/>
      <c r="AG70">
        <f t="shared" si="5"/>
        <v>24.821748057200001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5.78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2.21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0.24244094279999998</v>
      </c>
      <c r="AD71">
        <f t="shared" si="4"/>
        <v>28.619576057200003</v>
      </c>
      <c r="AE71">
        <v>0</v>
      </c>
      <c r="AF71" s="24"/>
      <c r="AG71">
        <f t="shared" si="5"/>
        <v>28.619576057200003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7.4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0.20338094279999999</v>
      </c>
      <c r="AD72">
        <f t="shared" si="4"/>
        <v>24.0086360572</v>
      </c>
      <c r="AE72">
        <v>0</v>
      </c>
      <c r="AF72" s="24"/>
      <c r="AG72">
        <f t="shared" si="5"/>
        <v>24.0086360572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3.32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3.47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0.21278894279999996</v>
      </c>
      <c r="AD73">
        <f t="shared" si="4"/>
        <v>25.119228057200001</v>
      </c>
      <c r="AE73">
        <v>0</v>
      </c>
      <c r="AF73" s="24"/>
      <c r="AG73">
        <f t="shared" si="5"/>
        <v>25.119228057200001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2.5099999999999998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4.76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0.22152494279999999</v>
      </c>
      <c r="AD74">
        <f t="shared" si="4"/>
        <v>26.150492057200001</v>
      </c>
      <c r="AE74">
        <v>0</v>
      </c>
      <c r="AF74" s="24"/>
      <c r="AG74">
        <f t="shared" si="5"/>
        <v>26.150492057200001</v>
      </c>
      <c r="AI74" s="34">
        <f>PXIL!M74</f>
        <v>0</v>
      </c>
      <c r="AJ74" s="34">
        <f>PXIL!S74</f>
        <v>0</v>
      </c>
      <c r="AK74" s="34">
        <f>RTM_IEX!M74</f>
        <v>1.73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0.63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2.11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0.2447089428</v>
      </c>
      <c r="AD75">
        <f t="shared" si="4"/>
        <v>28.887308057199999</v>
      </c>
      <c r="AE75">
        <v>0</v>
      </c>
      <c r="AF75" s="24"/>
      <c r="AG75">
        <f t="shared" si="5"/>
        <v>28.887308057199999</v>
      </c>
      <c r="AI75" s="34">
        <f>PXIL!M75</f>
        <v>0</v>
      </c>
      <c r="AJ75" s="34">
        <f>PXIL!S75</f>
        <v>0</v>
      </c>
      <c r="AK75" s="34">
        <f>RTM_IEX!M75</f>
        <v>0.19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7.58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1.55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0.20002094279999999</v>
      </c>
      <c r="AD76">
        <f t="shared" si="4"/>
        <v>23.611996057199999</v>
      </c>
      <c r="AE76">
        <v>0</v>
      </c>
      <c r="AF76" s="24"/>
      <c r="AG76">
        <f t="shared" si="5"/>
        <v>23.611996057199999</v>
      </c>
      <c r="AI76" s="34">
        <f>PXIL!M76</f>
        <v>0</v>
      </c>
      <c r="AJ76" s="34">
        <f>PXIL!S76</f>
        <v>0</v>
      </c>
      <c r="AK76" s="34">
        <f>RTM_IEX!M76</f>
        <v>0.57999999999999996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2.4300000000000002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0.21245294279999996</v>
      </c>
      <c r="AD77">
        <f t="shared" si="4"/>
        <v>25.079564057199999</v>
      </c>
      <c r="AE77">
        <v>0</v>
      </c>
      <c r="AF77" s="24"/>
      <c r="AG77">
        <f t="shared" si="5"/>
        <v>25.079564057199999</v>
      </c>
      <c r="AI77" s="34">
        <f>PXIL!M77</f>
        <v>0</v>
      </c>
      <c r="AJ77" s="34">
        <f>PXIL!S77</f>
        <v>0</v>
      </c>
      <c r="AK77" s="34">
        <f>RTM_IEX!M77</f>
        <v>1.93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1.69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1.76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0.19901294279999998</v>
      </c>
      <c r="AD78">
        <f t="shared" si="4"/>
        <v>23.4930040572</v>
      </c>
      <c r="AE78">
        <v>0</v>
      </c>
      <c r="AF78" s="24"/>
      <c r="AG78">
        <f t="shared" si="5"/>
        <v>23.4930040572</v>
      </c>
      <c r="AI78" s="34">
        <f>PXIL!M78</f>
        <v>0</v>
      </c>
      <c r="AJ78" s="34">
        <f>PXIL!S78</f>
        <v>0</v>
      </c>
      <c r="AK78" s="34">
        <f>RTM_IEX!M78</f>
        <v>1.83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0.85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1.35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0.19363694279999999</v>
      </c>
      <c r="AD79">
        <f t="shared" si="4"/>
        <v>22.858380057199998</v>
      </c>
      <c r="AE79">
        <v>0</v>
      </c>
      <c r="AF79" s="24"/>
      <c r="AG79">
        <f t="shared" si="5"/>
        <v>22.858380057199998</v>
      </c>
      <c r="AI79" s="34">
        <f>PXIL!M79</f>
        <v>0</v>
      </c>
      <c r="AJ79" s="34">
        <f>PXIL!S79</f>
        <v>0</v>
      </c>
      <c r="AK79" s="34">
        <f>RTM_IEX!M79</f>
        <v>1.54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0.91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1.86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0.20186894279999998</v>
      </c>
      <c r="AD80">
        <f t="shared" si="4"/>
        <v>23.830148057199999</v>
      </c>
      <c r="AE80">
        <v>0</v>
      </c>
      <c r="AF80" s="24"/>
      <c r="AG80">
        <f t="shared" si="5"/>
        <v>23.830148057199999</v>
      </c>
      <c r="AI80" s="34">
        <f>PXIL!M80</f>
        <v>0</v>
      </c>
      <c r="AJ80" s="34">
        <f>PXIL!S80</f>
        <v>0</v>
      </c>
      <c r="AK80" s="34">
        <f>RTM_IEX!M80</f>
        <v>1.83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1.0900000000000001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1.49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0.21194894279999996</v>
      </c>
      <c r="AD81">
        <f t="shared" si="4"/>
        <v>25.0200680572</v>
      </c>
      <c r="AE81">
        <v>0</v>
      </c>
      <c r="AF81" s="24"/>
      <c r="AG81">
        <f t="shared" si="5"/>
        <v>25.0200680572</v>
      </c>
      <c r="AI81" s="34">
        <f>PXIL!M81</f>
        <v>0</v>
      </c>
      <c r="AJ81" s="34">
        <f>PXIL!S81</f>
        <v>0</v>
      </c>
      <c r="AK81" s="34">
        <f>RTM_IEX!M81</f>
        <v>0.87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3.62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2.0499999999999998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0.22883294279999997</v>
      </c>
      <c r="AD82">
        <f t="shared" si="4"/>
        <v>27.013184057199997</v>
      </c>
      <c r="AE82">
        <v>0</v>
      </c>
      <c r="AF82" s="24"/>
      <c r="AG82">
        <f t="shared" si="5"/>
        <v>27.013184057199997</v>
      </c>
      <c r="AI82" s="34">
        <f>PXIL!M82</f>
        <v>0</v>
      </c>
      <c r="AJ82" s="34">
        <f>PXIL!S82</f>
        <v>0</v>
      </c>
      <c r="AK82" s="34">
        <f>RTM_IEX!M82</f>
        <v>0.77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5.17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8.66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0.23446094279999999</v>
      </c>
      <c r="AD83">
        <f t="shared" si="4"/>
        <v>27.6775560572</v>
      </c>
      <c r="AE83">
        <v>0</v>
      </c>
      <c r="AF83" s="24"/>
      <c r="AG83">
        <f t="shared" si="5"/>
        <v>27.6775560572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5.68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0.22177694279999996</v>
      </c>
      <c r="AD84">
        <f t="shared" si="4"/>
        <v>26.180240057200002</v>
      </c>
      <c r="AE84">
        <v>0</v>
      </c>
      <c r="AF84" s="24"/>
      <c r="AG84">
        <f t="shared" si="5"/>
        <v>26.180240057200002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1.37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0.24739694279999996</v>
      </c>
      <c r="AD85">
        <f t="shared" si="4"/>
        <v>29.2046200572</v>
      </c>
      <c r="AE85">
        <v>0</v>
      </c>
      <c r="AF85" s="24"/>
      <c r="AG85">
        <f t="shared" si="5"/>
        <v>29.2046200572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10.199999999999999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0.23689694279999995</v>
      </c>
      <c r="AD86">
        <f t="shared" si="4"/>
        <v>27.965120057199996</v>
      </c>
      <c r="AE86">
        <v>0</v>
      </c>
      <c r="AF86" s="24"/>
      <c r="AG86">
        <f t="shared" si="5"/>
        <v>27.965120057199996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8.9499999999999993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0.21749294279999998</v>
      </c>
      <c r="AD87">
        <f t="shared" si="4"/>
        <v>25.674524057199999</v>
      </c>
      <c r="AE87">
        <v>0</v>
      </c>
      <c r="AF87" s="24"/>
      <c r="AG87">
        <f t="shared" si="5"/>
        <v>25.674524057199999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6.64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8.09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0.22967294279999997</v>
      </c>
      <c r="AD88">
        <f t="shared" si="4"/>
        <v>27.112344057199998</v>
      </c>
      <c r="AE88">
        <v>0</v>
      </c>
      <c r="AF88" s="24"/>
      <c r="AG88">
        <f t="shared" si="5"/>
        <v>27.112344057199998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7.41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0.22396094279999998</v>
      </c>
      <c r="AD89">
        <f t="shared" si="4"/>
        <v>26.438056057199997</v>
      </c>
      <c r="AE89">
        <v>0</v>
      </c>
      <c r="AF89" s="24"/>
      <c r="AG89">
        <f t="shared" si="5"/>
        <v>26.438056057199997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4.1399999999999997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0.19649294279999999</v>
      </c>
      <c r="AD90">
        <f t="shared" si="4"/>
        <v>23.1955240572</v>
      </c>
      <c r="AE90">
        <v>0</v>
      </c>
      <c r="AF90" s="24"/>
      <c r="AG90">
        <f t="shared" si="5"/>
        <v>23.1955240572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0.18439694279999996</v>
      </c>
      <c r="AD91">
        <f t="shared" si="4"/>
        <v>21.767620057199998</v>
      </c>
      <c r="AE91">
        <v>0</v>
      </c>
      <c r="AF91" s="24"/>
      <c r="AG91">
        <f t="shared" si="5"/>
        <v>21.767620057199998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2.12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0.17952494279999998</v>
      </c>
      <c r="AD92">
        <f t="shared" si="4"/>
        <v>21.192492057199999</v>
      </c>
      <c r="AE92">
        <v>0</v>
      </c>
      <c r="AF92" s="24"/>
      <c r="AG92">
        <f t="shared" si="5"/>
        <v>21.192492057199999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2.21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0.18028094279999998</v>
      </c>
      <c r="AD93">
        <f t="shared" si="4"/>
        <v>21.2817360572</v>
      </c>
      <c r="AE93">
        <v>0</v>
      </c>
      <c r="AF93" s="24"/>
      <c r="AG93">
        <f t="shared" si="5"/>
        <v>21.2817360572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1.54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0.17918894279999997</v>
      </c>
      <c r="AD94">
        <f t="shared" si="4"/>
        <v>21.152828057199997</v>
      </c>
      <c r="AE94">
        <v>0</v>
      </c>
      <c r="AF94" s="24"/>
      <c r="AG94">
        <f t="shared" si="5"/>
        <v>21.152828057199997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0.54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0.28999999999999998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0.20766494279999997</v>
      </c>
      <c r="AD95">
        <f t="shared" si="4"/>
        <v>24.514352057199996</v>
      </c>
      <c r="AE95">
        <v>0</v>
      </c>
      <c r="AF95" s="24"/>
      <c r="AG95">
        <f t="shared" si="5"/>
        <v>24.514352057199996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5.18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0.18599294279999998</v>
      </c>
      <c r="AD96">
        <f t="shared" si="4"/>
        <v>21.9560240572</v>
      </c>
      <c r="AE96">
        <v>0</v>
      </c>
      <c r="AF96" s="24"/>
      <c r="AG96">
        <f t="shared" si="5"/>
        <v>21.9560240572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2.89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0.18028094279999998</v>
      </c>
      <c r="AD97">
        <f t="shared" si="4"/>
        <v>21.2817360572</v>
      </c>
      <c r="AE97">
        <v>0</v>
      </c>
      <c r="AF97" s="24"/>
      <c r="AG97">
        <f t="shared" si="5"/>
        <v>21.2817360572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2.21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18.960771000000001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0.1592704764</v>
      </c>
      <c r="AD98">
        <f t="shared" si="4"/>
        <v>18.801500523600001</v>
      </c>
      <c r="AE98">
        <v>0</v>
      </c>
      <c r="AF98" s="24"/>
      <c r="AG98">
        <f t="shared" si="5"/>
        <v>18.801500523600001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0.4528033515000004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3.41575E-2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4.5333611525999983E-3</v>
      </c>
      <c r="AD99">
        <f t="shared" si="6"/>
        <v>0.53515249034739998</v>
      </c>
      <c r="AE99">
        <f t="shared" ref="AE99:AT99" si="8">SUM(AE3:AE98)/4000</f>
        <v>0</v>
      </c>
      <c r="AG99">
        <f t="shared" si="8"/>
        <v>0.53515249034739998</v>
      </c>
      <c r="AI99">
        <f t="shared" si="8"/>
        <v>0</v>
      </c>
      <c r="AJ99">
        <f t="shared" si="8"/>
        <v>0</v>
      </c>
      <c r="AK99">
        <f t="shared" si="8"/>
        <v>6.1899999999999993E-3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4.6534999999999986E-2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270</v>
      </c>
      <c r="C3" s="16">
        <f>'[1]14'!C5</f>
        <v>0</v>
      </c>
      <c r="D3" s="16">
        <f>'[1]14'!D5</f>
        <v>65</v>
      </c>
      <c r="E3" s="16">
        <f>'[1]14'!E5</f>
        <v>0</v>
      </c>
      <c r="F3" s="15">
        <f>SUM(B3:E3)</f>
        <v>335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270</v>
      </c>
      <c r="C4" s="16">
        <f>'[1]14'!C6</f>
        <v>0</v>
      </c>
      <c r="D4" s="16">
        <f>'[1]14'!D6</f>
        <v>65</v>
      </c>
      <c r="E4" s="16">
        <f>'[1]14'!E6</f>
        <v>0</v>
      </c>
      <c r="F4" s="15">
        <f>SUM(B4:E4)</f>
        <v>335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270</v>
      </c>
      <c r="C5" s="16">
        <f>'[1]14'!C7</f>
        <v>0</v>
      </c>
      <c r="D5" s="16">
        <f>'[1]14'!D7</f>
        <v>65</v>
      </c>
      <c r="E5" s="16">
        <f>'[1]14'!E7</f>
        <v>0</v>
      </c>
      <c r="F5" s="15">
        <f t="shared" ref="F5:F68" si="6">SUM(B5:E5)</f>
        <v>335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270</v>
      </c>
      <c r="C6" s="16">
        <f>'[1]14'!C8</f>
        <v>0</v>
      </c>
      <c r="D6" s="16">
        <f>'[1]14'!D8</f>
        <v>65</v>
      </c>
      <c r="E6" s="16">
        <f>'[1]14'!E8</f>
        <v>0</v>
      </c>
      <c r="F6" s="15">
        <f t="shared" si="6"/>
        <v>335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270</v>
      </c>
      <c r="C7" s="16">
        <f>'[1]14'!C9</f>
        <v>0</v>
      </c>
      <c r="D7" s="16">
        <f>'[1]14'!D9</f>
        <v>65</v>
      </c>
      <c r="E7" s="16">
        <f>'[1]14'!E9</f>
        <v>0</v>
      </c>
      <c r="F7" s="15">
        <f t="shared" si="6"/>
        <v>335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270</v>
      </c>
      <c r="C8" s="16">
        <f>'[1]14'!C10</f>
        <v>0</v>
      </c>
      <c r="D8" s="16">
        <f>'[1]14'!D10</f>
        <v>65</v>
      </c>
      <c r="E8" s="16">
        <f>'[1]14'!E10</f>
        <v>0</v>
      </c>
      <c r="F8" s="15">
        <f t="shared" si="6"/>
        <v>335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270</v>
      </c>
      <c r="C9" s="16">
        <f>'[1]14'!C11</f>
        <v>0</v>
      </c>
      <c r="D9" s="16">
        <f>'[1]14'!D11</f>
        <v>65</v>
      </c>
      <c r="E9" s="16">
        <f>'[1]14'!E11</f>
        <v>0</v>
      </c>
      <c r="F9" s="15">
        <f t="shared" si="6"/>
        <v>335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270</v>
      </c>
      <c r="C10" s="16">
        <f>'[1]14'!C12</f>
        <v>0</v>
      </c>
      <c r="D10" s="16">
        <f>'[1]14'!D12</f>
        <v>65</v>
      </c>
      <c r="E10" s="16">
        <f>'[1]14'!E12</f>
        <v>0</v>
      </c>
      <c r="F10" s="15">
        <f t="shared" si="6"/>
        <v>335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270</v>
      </c>
      <c r="C11" s="16">
        <f>'[1]14'!C13</f>
        <v>0</v>
      </c>
      <c r="D11" s="16">
        <f>'[1]14'!D13</f>
        <v>65</v>
      </c>
      <c r="E11" s="16">
        <f>'[1]14'!E13</f>
        <v>0</v>
      </c>
      <c r="F11" s="15">
        <f t="shared" si="6"/>
        <v>335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270</v>
      </c>
      <c r="C12" s="16">
        <f>'[1]14'!C14</f>
        <v>0</v>
      </c>
      <c r="D12" s="16">
        <f>'[1]14'!D14</f>
        <v>65</v>
      </c>
      <c r="E12" s="16">
        <f>'[1]14'!E14</f>
        <v>0</v>
      </c>
      <c r="F12" s="15">
        <f t="shared" si="6"/>
        <v>335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270</v>
      </c>
      <c r="C13" s="16">
        <f>'[1]14'!C15</f>
        <v>0</v>
      </c>
      <c r="D13" s="16">
        <f>'[1]14'!D15</f>
        <v>65</v>
      </c>
      <c r="E13" s="16">
        <f>'[1]14'!E15</f>
        <v>0</v>
      </c>
      <c r="F13" s="15">
        <f t="shared" si="6"/>
        <v>335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270</v>
      </c>
      <c r="C14" s="16">
        <f>'[1]14'!C16</f>
        <v>0</v>
      </c>
      <c r="D14" s="16">
        <f>'[1]14'!D16</f>
        <v>65</v>
      </c>
      <c r="E14" s="16">
        <f>'[1]14'!E16</f>
        <v>0</v>
      </c>
      <c r="F14" s="15">
        <f t="shared" si="6"/>
        <v>335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270</v>
      </c>
      <c r="C15" s="16">
        <f>'[1]14'!C17</f>
        <v>0</v>
      </c>
      <c r="D15" s="16">
        <f>'[1]14'!D17</f>
        <v>65</v>
      </c>
      <c r="E15" s="16">
        <f>'[1]14'!E17</f>
        <v>0</v>
      </c>
      <c r="F15" s="15">
        <f t="shared" si="6"/>
        <v>335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270</v>
      </c>
      <c r="C16" s="16">
        <f>'[1]14'!C18</f>
        <v>0</v>
      </c>
      <c r="D16" s="16">
        <f>'[1]14'!D18</f>
        <v>65</v>
      </c>
      <c r="E16" s="16">
        <f>'[1]14'!E18</f>
        <v>0</v>
      </c>
      <c r="F16" s="15">
        <f t="shared" si="6"/>
        <v>335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270</v>
      </c>
      <c r="C17" s="16">
        <f>'[1]14'!C19</f>
        <v>0</v>
      </c>
      <c r="D17" s="16">
        <f>'[1]14'!D19</f>
        <v>65</v>
      </c>
      <c r="E17" s="16">
        <f>'[1]14'!E19</f>
        <v>0</v>
      </c>
      <c r="F17" s="15">
        <f t="shared" si="6"/>
        <v>335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270</v>
      </c>
      <c r="C18" s="16">
        <f>'[1]14'!C20</f>
        <v>0</v>
      </c>
      <c r="D18" s="16">
        <f>'[1]14'!D20</f>
        <v>65</v>
      </c>
      <c r="E18" s="16">
        <f>'[1]14'!E20</f>
        <v>0</v>
      </c>
      <c r="F18" s="15">
        <f t="shared" si="6"/>
        <v>335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270</v>
      </c>
      <c r="C19" s="16">
        <f>'[1]14'!C21</f>
        <v>0</v>
      </c>
      <c r="D19" s="16">
        <f>'[1]14'!D21</f>
        <v>65</v>
      </c>
      <c r="E19" s="16">
        <f>'[1]14'!E21</f>
        <v>0</v>
      </c>
      <c r="F19" s="15">
        <f t="shared" si="6"/>
        <v>335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270</v>
      </c>
      <c r="C20" s="16">
        <f>'[1]14'!C22</f>
        <v>0</v>
      </c>
      <c r="D20" s="16">
        <f>'[1]14'!D22</f>
        <v>65</v>
      </c>
      <c r="E20" s="16">
        <f>'[1]14'!E22</f>
        <v>0</v>
      </c>
      <c r="F20" s="15">
        <f t="shared" si="6"/>
        <v>335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270</v>
      </c>
      <c r="C21" s="16">
        <f>'[1]14'!C23</f>
        <v>0</v>
      </c>
      <c r="D21" s="16">
        <f>'[1]14'!D23</f>
        <v>65</v>
      </c>
      <c r="E21" s="16">
        <f>'[1]14'!E23</f>
        <v>0</v>
      </c>
      <c r="F21" s="15">
        <f t="shared" si="6"/>
        <v>335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270</v>
      </c>
      <c r="C22" s="16">
        <f>'[1]14'!C24</f>
        <v>0</v>
      </c>
      <c r="D22" s="16">
        <f>'[1]14'!D24</f>
        <v>65</v>
      </c>
      <c r="E22" s="16">
        <f>'[1]14'!E24</f>
        <v>0</v>
      </c>
      <c r="F22" s="15">
        <f t="shared" si="6"/>
        <v>335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270</v>
      </c>
      <c r="C23" s="16">
        <f>'[1]14'!C25</f>
        <v>0</v>
      </c>
      <c r="D23" s="16">
        <f>'[1]14'!D25</f>
        <v>65</v>
      </c>
      <c r="E23" s="16">
        <f>'[1]14'!E25</f>
        <v>0</v>
      </c>
      <c r="F23" s="15">
        <f t="shared" si="6"/>
        <v>335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270</v>
      </c>
      <c r="C24" s="16">
        <f>'[1]14'!C26</f>
        <v>0</v>
      </c>
      <c r="D24" s="16">
        <f>'[1]14'!D26</f>
        <v>65</v>
      </c>
      <c r="E24" s="16">
        <f>'[1]14'!E26</f>
        <v>0</v>
      </c>
      <c r="F24" s="15">
        <f t="shared" si="6"/>
        <v>335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270</v>
      </c>
      <c r="C25" s="16">
        <f>'[1]14'!C27</f>
        <v>0</v>
      </c>
      <c r="D25" s="16">
        <f>'[1]14'!D27</f>
        <v>65</v>
      </c>
      <c r="E25" s="16">
        <f>'[1]14'!E27</f>
        <v>0</v>
      </c>
      <c r="F25" s="15">
        <f t="shared" si="6"/>
        <v>335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270</v>
      </c>
      <c r="C26" s="16">
        <f>'[1]14'!C28</f>
        <v>0</v>
      </c>
      <c r="D26" s="16">
        <f>'[1]14'!D28</f>
        <v>65</v>
      </c>
      <c r="E26" s="16">
        <f>'[1]14'!E28</f>
        <v>0</v>
      </c>
      <c r="F26" s="15">
        <f t="shared" si="6"/>
        <v>335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270</v>
      </c>
      <c r="C27" s="16">
        <f>'[1]14'!C29</f>
        <v>0</v>
      </c>
      <c r="D27" s="16">
        <f>'[1]14'!D29</f>
        <v>65</v>
      </c>
      <c r="E27" s="16">
        <f>'[1]14'!E29</f>
        <v>0</v>
      </c>
      <c r="F27" s="15">
        <f t="shared" si="6"/>
        <v>335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270</v>
      </c>
      <c r="C28" s="16">
        <f>'[1]14'!C30</f>
        <v>0</v>
      </c>
      <c r="D28" s="16">
        <f>'[1]14'!D30</f>
        <v>65</v>
      </c>
      <c r="E28" s="16">
        <f>'[1]14'!E30</f>
        <v>0</v>
      </c>
      <c r="F28" s="15">
        <f t="shared" si="6"/>
        <v>335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270</v>
      </c>
      <c r="C29" s="16">
        <f>'[1]14'!C31</f>
        <v>0</v>
      </c>
      <c r="D29" s="16">
        <f>'[1]14'!D31</f>
        <v>65</v>
      </c>
      <c r="E29" s="16">
        <f>'[1]14'!E31</f>
        <v>0</v>
      </c>
      <c r="F29" s="15">
        <f t="shared" si="6"/>
        <v>335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270</v>
      </c>
      <c r="C30" s="16">
        <f>'[1]14'!C32</f>
        <v>0</v>
      </c>
      <c r="D30" s="16">
        <f>'[1]14'!D32</f>
        <v>65</v>
      </c>
      <c r="E30" s="16">
        <f>'[1]14'!E32</f>
        <v>0</v>
      </c>
      <c r="F30" s="15">
        <f t="shared" si="6"/>
        <v>335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270</v>
      </c>
      <c r="C31" s="16">
        <f>'[1]14'!C33</f>
        <v>0</v>
      </c>
      <c r="D31" s="16">
        <f>'[1]14'!D33</f>
        <v>65</v>
      </c>
      <c r="E31" s="16">
        <f>'[1]14'!E33</f>
        <v>0</v>
      </c>
      <c r="F31" s="15">
        <f t="shared" si="6"/>
        <v>335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270</v>
      </c>
      <c r="C32" s="16">
        <f>'[1]14'!C34</f>
        <v>0</v>
      </c>
      <c r="D32" s="16">
        <f>'[1]14'!D34</f>
        <v>65</v>
      </c>
      <c r="E32" s="16">
        <f>'[1]14'!E34</f>
        <v>0</v>
      </c>
      <c r="F32" s="15">
        <f t="shared" si="6"/>
        <v>335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270</v>
      </c>
      <c r="C33" s="16">
        <f>'[1]14'!C35</f>
        <v>0</v>
      </c>
      <c r="D33" s="16">
        <f>'[1]14'!D35</f>
        <v>65</v>
      </c>
      <c r="E33" s="16">
        <f>'[1]14'!E35</f>
        <v>0</v>
      </c>
      <c r="F33" s="15">
        <f t="shared" si="6"/>
        <v>335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270</v>
      </c>
      <c r="C34" s="16">
        <f>'[1]14'!C36</f>
        <v>0</v>
      </c>
      <c r="D34" s="16">
        <f>'[1]14'!D36</f>
        <v>65</v>
      </c>
      <c r="E34" s="16">
        <f>'[1]14'!E36</f>
        <v>0</v>
      </c>
      <c r="F34" s="15">
        <f t="shared" si="6"/>
        <v>335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270</v>
      </c>
      <c r="C35" s="16">
        <f>'[1]14'!C37</f>
        <v>0</v>
      </c>
      <c r="D35" s="16">
        <f>'[1]14'!D37</f>
        <v>65</v>
      </c>
      <c r="E35" s="16">
        <f>'[1]14'!E37</f>
        <v>0</v>
      </c>
      <c r="F35" s="15">
        <f t="shared" si="6"/>
        <v>335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270</v>
      </c>
      <c r="C36" s="16">
        <f>'[1]14'!C38</f>
        <v>0</v>
      </c>
      <c r="D36" s="16">
        <f>'[1]14'!D38</f>
        <v>65</v>
      </c>
      <c r="E36" s="16">
        <f>'[1]14'!E38</f>
        <v>0</v>
      </c>
      <c r="F36" s="15">
        <f t="shared" si="6"/>
        <v>335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270</v>
      </c>
      <c r="C37" s="16">
        <f>'[1]14'!C39</f>
        <v>0</v>
      </c>
      <c r="D37" s="16">
        <f>'[1]14'!D39</f>
        <v>65</v>
      </c>
      <c r="E37" s="16">
        <f>'[1]14'!E39</f>
        <v>0</v>
      </c>
      <c r="F37" s="15">
        <f t="shared" si="6"/>
        <v>335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270</v>
      </c>
      <c r="C38" s="16">
        <f>'[1]14'!C40</f>
        <v>0</v>
      </c>
      <c r="D38" s="16">
        <f>'[1]14'!D40</f>
        <v>65</v>
      </c>
      <c r="E38" s="16">
        <f>'[1]14'!E40</f>
        <v>0</v>
      </c>
      <c r="F38" s="15">
        <f t="shared" si="6"/>
        <v>335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270</v>
      </c>
      <c r="C39" s="16">
        <f>'[1]14'!C41</f>
        <v>0</v>
      </c>
      <c r="D39" s="16">
        <f>'[1]14'!D41</f>
        <v>65</v>
      </c>
      <c r="E39" s="16">
        <f>'[1]14'!E41</f>
        <v>0</v>
      </c>
      <c r="F39" s="15">
        <f t="shared" si="6"/>
        <v>335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270</v>
      </c>
      <c r="C40" s="16">
        <f>'[1]14'!C42</f>
        <v>0</v>
      </c>
      <c r="D40" s="16">
        <f>'[1]14'!D42</f>
        <v>65</v>
      </c>
      <c r="E40" s="16">
        <f>'[1]14'!E42</f>
        <v>0</v>
      </c>
      <c r="F40" s="15">
        <f t="shared" si="6"/>
        <v>335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270</v>
      </c>
      <c r="C41" s="16">
        <f>'[1]14'!C43</f>
        <v>0</v>
      </c>
      <c r="D41" s="16">
        <f>'[1]14'!D43</f>
        <v>65</v>
      </c>
      <c r="E41" s="16">
        <f>'[1]14'!E43</f>
        <v>0</v>
      </c>
      <c r="F41" s="15">
        <f t="shared" si="6"/>
        <v>335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270</v>
      </c>
      <c r="C42" s="16">
        <f>'[1]14'!C44</f>
        <v>0</v>
      </c>
      <c r="D42" s="16">
        <f>'[1]14'!D44</f>
        <v>65</v>
      </c>
      <c r="E42" s="16">
        <f>'[1]14'!E44</f>
        <v>0</v>
      </c>
      <c r="F42" s="15">
        <f t="shared" si="6"/>
        <v>335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270</v>
      </c>
      <c r="C43" s="16">
        <f>'[1]14'!C45</f>
        <v>0</v>
      </c>
      <c r="D43" s="16">
        <f>'[1]14'!D45</f>
        <v>65</v>
      </c>
      <c r="E43" s="16">
        <f>'[1]14'!E45</f>
        <v>0</v>
      </c>
      <c r="F43" s="15">
        <f t="shared" si="6"/>
        <v>335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270</v>
      </c>
      <c r="C44" s="16">
        <f>'[1]14'!C46</f>
        <v>0</v>
      </c>
      <c r="D44" s="16">
        <f>'[1]14'!D46</f>
        <v>65</v>
      </c>
      <c r="E44" s="16">
        <f>'[1]14'!E46</f>
        <v>0</v>
      </c>
      <c r="F44" s="15">
        <f t="shared" si="6"/>
        <v>335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270</v>
      </c>
      <c r="C45" s="16">
        <f>'[1]14'!C47</f>
        <v>0</v>
      </c>
      <c r="D45" s="16">
        <f>'[1]14'!D47</f>
        <v>65</v>
      </c>
      <c r="E45" s="16">
        <f>'[1]14'!E47</f>
        <v>0</v>
      </c>
      <c r="F45" s="15">
        <f t="shared" si="6"/>
        <v>335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270</v>
      </c>
      <c r="C46" s="16">
        <f>'[1]14'!C48</f>
        <v>0</v>
      </c>
      <c r="D46" s="16">
        <f>'[1]14'!D48</f>
        <v>65</v>
      </c>
      <c r="E46" s="16">
        <f>'[1]14'!E48</f>
        <v>0</v>
      </c>
      <c r="F46" s="15">
        <f t="shared" si="6"/>
        <v>335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270</v>
      </c>
      <c r="C47" s="16">
        <f>'[1]14'!C49</f>
        <v>0</v>
      </c>
      <c r="D47" s="16">
        <f>'[1]14'!D49</f>
        <v>65</v>
      </c>
      <c r="E47" s="16">
        <f>'[1]14'!E49</f>
        <v>0</v>
      </c>
      <c r="F47" s="15">
        <f t="shared" si="6"/>
        <v>335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270</v>
      </c>
      <c r="C48" s="16">
        <f>'[1]14'!C50</f>
        <v>0</v>
      </c>
      <c r="D48" s="16">
        <f>'[1]14'!D50</f>
        <v>65</v>
      </c>
      <c r="E48" s="16">
        <f>'[1]14'!E50</f>
        <v>0</v>
      </c>
      <c r="F48" s="15">
        <f t="shared" si="6"/>
        <v>335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270</v>
      </c>
      <c r="C49" s="16">
        <f>'[1]14'!C51</f>
        <v>0</v>
      </c>
      <c r="D49" s="16">
        <f>'[1]14'!D51</f>
        <v>65</v>
      </c>
      <c r="E49" s="16">
        <f>'[1]14'!E51</f>
        <v>0</v>
      </c>
      <c r="F49" s="15">
        <f t="shared" si="6"/>
        <v>335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270</v>
      </c>
      <c r="C50" s="16">
        <f>'[1]14'!C52</f>
        <v>0</v>
      </c>
      <c r="D50" s="16">
        <f>'[1]14'!D52</f>
        <v>65</v>
      </c>
      <c r="E50" s="16">
        <f>'[1]14'!E52</f>
        <v>0</v>
      </c>
      <c r="F50" s="15">
        <f t="shared" si="6"/>
        <v>335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270</v>
      </c>
      <c r="C51" s="16">
        <f>'[1]14'!C53</f>
        <v>0</v>
      </c>
      <c r="D51" s="16">
        <f>'[1]14'!D53</f>
        <v>65</v>
      </c>
      <c r="E51" s="16">
        <f>'[1]14'!E53</f>
        <v>0</v>
      </c>
      <c r="F51" s="15">
        <f t="shared" si="6"/>
        <v>335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270</v>
      </c>
      <c r="C52" s="16">
        <f>'[1]14'!C54</f>
        <v>0</v>
      </c>
      <c r="D52" s="16">
        <f>'[1]14'!D54</f>
        <v>65</v>
      </c>
      <c r="E52" s="16">
        <f>'[1]14'!E54</f>
        <v>0</v>
      </c>
      <c r="F52" s="15">
        <f t="shared" si="6"/>
        <v>335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270</v>
      </c>
      <c r="C53" s="16">
        <f>'[1]14'!C55</f>
        <v>0</v>
      </c>
      <c r="D53" s="16">
        <f>'[1]14'!D55</f>
        <v>65</v>
      </c>
      <c r="E53" s="16">
        <f>'[1]14'!E55</f>
        <v>0</v>
      </c>
      <c r="F53" s="15">
        <f t="shared" si="6"/>
        <v>335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270</v>
      </c>
      <c r="C54" s="16">
        <f>'[1]14'!C56</f>
        <v>0</v>
      </c>
      <c r="D54" s="16">
        <f>'[1]14'!D56</f>
        <v>65</v>
      </c>
      <c r="E54" s="16">
        <f>'[1]14'!E56</f>
        <v>0</v>
      </c>
      <c r="F54" s="15">
        <f t="shared" si="6"/>
        <v>335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270</v>
      </c>
      <c r="C55" s="16">
        <f>'[1]14'!C57</f>
        <v>0</v>
      </c>
      <c r="D55" s="16">
        <f>'[1]14'!D57</f>
        <v>65</v>
      </c>
      <c r="E55" s="16">
        <f>'[1]14'!E57</f>
        <v>0</v>
      </c>
      <c r="F55" s="15">
        <f t="shared" si="6"/>
        <v>335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270</v>
      </c>
      <c r="C56" s="16">
        <f>'[1]14'!C58</f>
        <v>0</v>
      </c>
      <c r="D56" s="16">
        <f>'[1]14'!D58</f>
        <v>65</v>
      </c>
      <c r="E56" s="16">
        <f>'[1]14'!E58</f>
        <v>0</v>
      </c>
      <c r="F56" s="15">
        <f t="shared" si="6"/>
        <v>335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270</v>
      </c>
      <c r="C57" s="16">
        <f>'[1]14'!C59</f>
        <v>0</v>
      </c>
      <c r="D57" s="16">
        <f>'[1]14'!D59</f>
        <v>65</v>
      </c>
      <c r="E57" s="16">
        <f>'[1]14'!E59</f>
        <v>0</v>
      </c>
      <c r="F57" s="15">
        <f t="shared" si="6"/>
        <v>335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270</v>
      </c>
      <c r="C58" s="16">
        <f>'[1]14'!C60</f>
        <v>0</v>
      </c>
      <c r="D58" s="16">
        <f>'[1]14'!D60</f>
        <v>65</v>
      </c>
      <c r="E58" s="16">
        <f>'[1]14'!E60</f>
        <v>0</v>
      </c>
      <c r="F58" s="15">
        <f t="shared" si="6"/>
        <v>335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270</v>
      </c>
      <c r="C59" s="16">
        <f>'[1]14'!C61</f>
        <v>0</v>
      </c>
      <c r="D59" s="16">
        <f>'[1]14'!D61</f>
        <v>65</v>
      </c>
      <c r="E59" s="16">
        <f>'[1]14'!E61</f>
        <v>0</v>
      </c>
      <c r="F59" s="15">
        <f t="shared" si="6"/>
        <v>335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270</v>
      </c>
      <c r="C60" s="16">
        <f>'[1]14'!C62</f>
        <v>0</v>
      </c>
      <c r="D60" s="16">
        <f>'[1]14'!D62</f>
        <v>65</v>
      </c>
      <c r="E60" s="16">
        <f>'[1]14'!E62</f>
        <v>0</v>
      </c>
      <c r="F60" s="15">
        <f t="shared" si="6"/>
        <v>335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270</v>
      </c>
      <c r="C61" s="16">
        <f>'[1]14'!C63</f>
        <v>0</v>
      </c>
      <c r="D61" s="16">
        <f>'[1]14'!D63</f>
        <v>65</v>
      </c>
      <c r="E61" s="16">
        <f>'[1]14'!E63</f>
        <v>0</v>
      </c>
      <c r="F61" s="15">
        <f t="shared" si="6"/>
        <v>335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270</v>
      </c>
      <c r="C62" s="16">
        <f>'[1]14'!C64</f>
        <v>0</v>
      </c>
      <c r="D62" s="16">
        <f>'[1]14'!D64</f>
        <v>65</v>
      </c>
      <c r="E62" s="16">
        <f>'[1]14'!E64</f>
        <v>0</v>
      </c>
      <c r="F62" s="15">
        <f t="shared" si="6"/>
        <v>335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270</v>
      </c>
      <c r="C63" s="16">
        <f>'[1]14'!C65</f>
        <v>0</v>
      </c>
      <c r="D63" s="16">
        <f>'[1]14'!D65</f>
        <v>65</v>
      </c>
      <c r="E63" s="16">
        <f>'[1]14'!E65</f>
        <v>0</v>
      </c>
      <c r="F63" s="15">
        <f t="shared" si="6"/>
        <v>335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270</v>
      </c>
      <c r="C64" s="16">
        <f>'[1]14'!C66</f>
        <v>0</v>
      </c>
      <c r="D64" s="16">
        <f>'[1]14'!D66</f>
        <v>65</v>
      </c>
      <c r="E64" s="16">
        <f>'[1]14'!E66</f>
        <v>0</v>
      </c>
      <c r="F64" s="15">
        <f t="shared" si="6"/>
        <v>335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270</v>
      </c>
      <c r="C65" s="16">
        <f>'[1]14'!C67</f>
        <v>0</v>
      </c>
      <c r="D65" s="16">
        <f>'[1]14'!D67</f>
        <v>65</v>
      </c>
      <c r="E65" s="16">
        <f>'[1]14'!E67</f>
        <v>0</v>
      </c>
      <c r="F65" s="15">
        <f t="shared" si="6"/>
        <v>335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270</v>
      </c>
      <c r="C66" s="16">
        <f>'[1]14'!C68</f>
        <v>0</v>
      </c>
      <c r="D66" s="16">
        <f>'[1]14'!D68</f>
        <v>65</v>
      </c>
      <c r="E66" s="16">
        <f>'[1]14'!E68</f>
        <v>0</v>
      </c>
      <c r="F66" s="15">
        <f t="shared" si="6"/>
        <v>335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270</v>
      </c>
      <c r="C67" s="16">
        <f>'[1]14'!C69</f>
        <v>0</v>
      </c>
      <c r="D67" s="16">
        <f>'[1]14'!D69</f>
        <v>65</v>
      </c>
      <c r="E67" s="16">
        <f>'[1]14'!E69</f>
        <v>0</v>
      </c>
      <c r="F67" s="15">
        <f t="shared" si="6"/>
        <v>335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270</v>
      </c>
      <c r="C68" s="16">
        <f>'[1]14'!C70</f>
        <v>0</v>
      </c>
      <c r="D68" s="16">
        <f>'[1]14'!D70</f>
        <v>65</v>
      </c>
      <c r="E68" s="16">
        <f>'[1]14'!E70</f>
        <v>0</v>
      </c>
      <c r="F68" s="15">
        <f t="shared" si="6"/>
        <v>335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270</v>
      </c>
      <c r="C69" s="16">
        <f>'[1]14'!C71</f>
        <v>0</v>
      </c>
      <c r="D69" s="16">
        <f>'[1]14'!D71</f>
        <v>65</v>
      </c>
      <c r="E69" s="16">
        <f>'[1]14'!E71</f>
        <v>0</v>
      </c>
      <c r="F69" s="15">
        <f t="shared" ref="F69:F98" si="17">SUM(B69:E69)</f>
        <v>335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270</v>
      </c>
      <c r="C70" s="16">
        <f>'[1]14'!C72</f>
        <v>0</v>
      </c>
      <c r="D70" s="16">
        <f>'[1]14'!D72</f>
        <v>65</v>
      </c>
      <c r="E70" s="16">
        <f>'[1]14'!E72</f>
        <v>0</v>
      </c>
      <c r="F70" s="15">
        <f t="shared" si="17"/>
        <v>335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270</v>
      </c>
      <c r="C71" s="16">
        <f>'[1]14'!C73</f>
        <v>0</v>
      </c>
      <c r="D71" s="16">
        <f>'[1]14'!D73</f>
        <v>65</v>
      </c>
      <c r="E71" s="16">
        <f>'[1]14'!E73</f>
        <v>0</v>
      </c>
      <c r="F71" s="15">
        <f t="shared" si="17"/>
        <v>335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270</v>
      </c>
      <c r="C72" s="16">
        <f>'[1]14'!C74</f>
        <v>0</v>
      </c>
      <c r="D72" s="16">
        <f>'[1]14'!D74</f>
        <v>65</v>
      </c>
      <c r="E72" s="16">
        <f>'[1]14'!E74</f>
        <v>0</v>
      </c>
      <c r="F72" s="15">
        <f t="shared" si="17"/>
        <v>335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270</v>
      </c>
      <c r="C73" s="16">
        <f>'[1]14'!C75</f>
        <v>0</v>
      </c>
      <c r="D73" s="16">
        <f>'[1]14'!D75</f>
        <v>65</v>
      </c>
      <c r="E73" s="16">
        <f>'[1]14'!E75</f>
        <v>0</v>
      </c>
      <c r="F73" s="15">
        <f t="shared" si="17"/>
        <v>335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270</v>
      </c>
      <c r="C74" s="16">
        <f>'[1]14'!C76</f>
        <v>0</v>
      </c>
      <c r="D74" s="16">
        <f>'[1]14'!D76</f>
        <v>65</v>
      </c>
      <c r="E74" s="16">
        <f>'[1]14'!E76</f>
        <v>0</v>
      </c>
      <c r="F74" s="15">
        <f t="shared" si="17"/>
        <v>335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270</v>
      </c>
      <c r="C75" s="16">
        <f>'[1]14'!C77</f>
        <v>0</v>
      </c>
      <c r="D75" s="16">
        <f>'[1]14'!D77</f>
        <v>65</v>
      </c>
      <c r="E75" s="16">
        <f>'[1]14'!E77</f>
        <v>0</v>
      </c>
      <c r="F75" s="15">
        <f t="shared" si="17"/>
        <v>335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270</v>
      </c>
      <c r="C76" s="16">
        <f>'[1]14'!C78</f>
        <v>0</v>
      </c>
      <c r="D76" s="16">
        <f>'[1]14'!D78</f>
        <v>65</v>
      </c>
      <c r="E76" s="16">
        <f>'[1]14'!E78</f>
        <v>0</v>
      </c>
      <c r="F76" s="15">
        <f t="shared" si="17"/>
        <v>335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270</v>
      </c>
      <c r="C77" s="16">
        <f>'[1]14'!C79</f>
        <v>0</v>
      </c>
      <c r="D77" s="16">
        <f>'[1]14'!D79</f>
        <v>65</v>
      </c>
      <c r="E77" s="16">
        <f>'[1]14'!E79</f>
        <v>0</v>
      </c>
      <c r="F77" s="15">
        <f t="shared" si="17"/>
        <v>335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270</v>
      </c>
      <c r="C78" s="16">
        <f>'[1]14'!C80</f>
        <v>0</v>
      </c>
      <c r="D78" s="16">
        <f>'[1]14'!D80</f>
        <v>65</v>
      </c>
      <c r="E78" s="16">
        <f>'[1]14'!E80</f>
        <v>0</v>
      </c>
      <c r="F78" s="15">
        <f t="shared" si="17"/>
        <v>335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270</v>
      </c>
      <c r="C79" s="16">
        <f>'[1]14'!C81</f>
        <v>0</v>
      </c>
      <c r="D79" s="16">
        <f>'[1]14'!D81</f>
        <v>65</v>
      </c>
      <c r="E79" s="16">
        <f>'[1]14'!E81</f>
        <v>0</v>
      </c>
      <c r="F79" s="15">
        <f t="shared" si="17"/>
        <v>335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270</v>
      </c>
      <c r="C80" s="16">
        <f>'[1]14'!C82</f>
        <v>0</v>
      </c>
      <c r="D80" s="16">
        <f>'[1]14'!D82</f>
        <v>65</v>
      </c>
      <c r="E80" s="16">
        <f>'[1]14'!E82</f>
        <v>0</v>
      </c>
      <c r="F80" s="15">
        <f t="shared" si="17"/>
        <v>335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270</v>
      </c>
      <c r="C81" s="16">
        <f>'[1]14'!C83</f>
        <v>0</v>
      </c>
      <c r="D81" s="16">
        <f>'[1]14'!D83</f>
        <v>65</v>
      </c>
      <c r="E81" s="16">
        <f>'[1]14'!E83</f>
        <v>0</v>
      </c>
      <c r="F81" s="15">
        <f t="shared" si="17"/>
        <v>335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270</v>
      </c>
      <c r="C82" s="16">
        <f>'[1]14'!C84</f>
        <v>0</v>
      </c>
      <c r="D82" s="16">
        <f>'[1]14'!D84</f>
        <v>65</v>
      </c>
      <c r="E82" s="16">
        <f>'[1]14'!E84</f>
        <v>0</v>
      </c>
      <c r="F82" s="15">
        <f t="shared" si="17"/>
        <v>335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270</v>
      </c>
      <c r="C83" s="16">
        <f>'[1]14'!C85</f>
        <v>0</v>
      </c>
      <c r="D83" s="16">
        <f>'[1]14'!D85</f>
        <v>65</v>
      </c>
      <c r="E83" s="16">
        <f>'[1]14'!E85</f>
        <v>0</v>
      </c>
      <c r="F83" s="15">
        <f t="shared" si="17"/>
        <v>335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270</v>
      </c>
      <c r="C84" s="16">
        <f>'[1]14'!C86</f>
        <v>0</v>
      </c>
      <c r="D84" s="16">
        <f>'[1]14'!D86</f>
        <v>65</v>
      </c>
      <c r="E84" s="16">
        <f>'[1]14'!E86</f>
        <v>0</v>
      </c>
      <c r="F84" s="15">
        <f t="shared" si="17"/>
        <v>335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270</v>
      </c>
      <c r="C85" s="16">
        <f>'[1]14'!C87</f>
        <v>0</v>
      </c>
      <c r="D85" s="16">
        <f>'[1]14'!D87</f>
        <v>65</v>
      </c>
      <c r="E85" s="16">
        <f>'[1]14'!E87</f>
        <v>0</v>
      </c>
      <c r="F85" s="15">
        <f t="shared" si="17"/>
        <v>335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270</v>
      </c>
      <c r="C86" s="16">
        <f>'[1]14'!C88</f>
        <v>0</v>
      </c>
      <c r="D86" s="16">
        <f>'[1]14'!D88</f>
        <v>65</v>
      </c>
      <c r="E86" s="16">
        <f>'[1]14'!E88</f>
        <v>0</v>
      </c>
      <c r="F86" s="15">
        <f t="shared" si="17"/>
        <v>335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270</v>
      </c>
      <c r="C87" s="16">
        <f>'[1]14'!C89</f>
        <v>0</v>
      </c>
      <c r="D87" s="16">
        <f>'[1]14'!D89</f>
        <v>65</v>
      </c>
      <c r="E87" s="16">
        <f>'[1]14'!E89</f>
        <v>0</v>
      </c>
      <c r="F87" s="15">
        <f t="shared" si="17"/>
        <v>335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270</v>
      </c>
      <c r="C88" s="16">
        <f>'[1]14'!C90</f>
        <v>0</v>
      </c>
      <c r="D88" s="16">
        <f>'[1]14'!D90</f>
        <v>65</v>
      </c>
      <c r="E88" s="16">
        <f>'[1]14'!E90</f>
        <v>0</v>
      </c>
      <c r="F88" s="15">
        <f t="shared" si="17"/>
        <v>335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270</v>
      </c>
      <c r="C89" s="16">
        <f>'[1]14'!C91</f>
        <v>0</v>
      </c>
      <c r="D89" s="16">
        <f>'[1]14'!D91</f>
        <v>65</v>
      </c>
      <c r="E89" s="16">
        <f>'[1]14'!E91</f>
        <v>0</v>
      </c>
      <c r="F89" s="15">
        <f t="shared" si="17"/>
        <v>335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270</v>
      </c>
      <c r="C90" s="16">
        <f>'[1]14'!C92</f>
        <v>0</v>
      </c>
      <c r="D90" s="16">
        <f>'[1]14'!D92</f>
        <v>65</v>
      </c>
      <c r="E90" s="16">
        <f>'[1]14'!E92</f>
        <v>0</v>
      </c>
      <c r="F90" s="15">
        <f t="shared" si="17"/>
        <v>335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270</v>
      </c>
      <c r="C91" s="16">
        <f>'[1]14'!C93</f>
        <v>0</v>
      </c>
      <c r="D91" s="16">
        <f>'[1]14'!D93</f>
        <v>65</v>
      </c>
      <c r="E91" s="16">
        <f>'[1]14'!E93</f>
        <v>0</v>
      </c>
      <c r="F91" s="15">
        <f t="shared" si="17"/>
        <v>335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270</v>
      </c>
      <c r="C92" s="16">
        <f>'[1]14'!C94</f>
        <v>0</v>
      </c>
      <c r="D92" s="16">
        <f>'[1]14'!D94</f>
        <v>65</v>
      </c>
      <c r="E92" s="16">
        <f>'[1]14'!E94</f>
        <v>0</v>
      </c>
      <c r="F92" s="15">
        <f t="shared" si="17"/>
        <v>335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270</v>
      </c>
      <c r="C93" s="16">
        <f>'[1]14'!C95</f>
        <v>0</v>
      </c>
      <c r="D93" s="16">
        <f>'[1]14'!D95</f>
        <v>65</v>
      </c>
      <c r="E93" s="16">
        <f>'[1]14'!E95</f>
        <v>0</v>
      </c>
      <c r="F93" s="15">
        <f t="shared" si="17"/>
        <v>335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270</v>
      </c>
      <c r="C94" s="16">
        <f>'[1]14'!C96</f>
        <v>0</v>
      </c>
      <c r="D94" s="16">
        <f>'[1]14'!D96</f>
        <v>65</v>
      </c>
      <c r="E94" s="16">
        <f>'[1]14'!E96</f>
        <v>0</v>
      </c>
      <c r="F94" s="15">
        <f t="shared" si="17"/>
        <v>335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270</v>
      </c>
      <c r="C95" s="16">
        <f>'[1]14'!C97</f>
        <v>0</v>
      </c>
      <c r="D95" s="16">
        <f>'[1]14'!D97</f>
        <v>65</v>
      </c>
      <c r="E95" s="16">
        <f>'[1]14'!E97</f>
        <v>0</v>
      </c>
      <c r="F95" s="15">
        <f t="shared" si="17"/>
        <v>335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270</v>
      </c>
      <c r="C96" s="16">
        <f>'[1]14'!C98</f>
        <v>0</v>
      </c>
      <c r="D96" s="16">
        <f>'[1]14'!D98</f>
        <v>65</v>
      </c>
      <c r="E96" s="16">
        <f>'[1]14'!E98</f>
        <v>0</v>
      </c>
      <c r="F96" s="15">
        <f t="shared" si="17"/>
        <v>335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270</v>
      </c>
      <c r="C97" s="16">
        <f>'[1]14'!C99</f>
        <v>0</v>
      </c>
      <c r="D97" s="16">
        <f>'[1]14'!D99</f>
        <v>65</v>
      </c>
      <c r="E97" s="16">
        <f>'[1]14'!E99</f>
        <v>0</v>
      </c>
      <c r="F97" s="15">
        <f t="shared" si="17"/>
        <v>335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270</v>
      </c>
      <c r="C98" s="16">
        <f>'[1]14'!C100</f>
        <v>0</v>
      </c>
      <c r="D98" s="16">
        <f>'[1]14'!D100</f>
        <v>65</v>
      </c>
      <c r="E98" s="16">
        <f>'[1]14'!E100</f>
        <v>0</v>
      </c>
      <c r="F98" s="15">
        <f t="shared" si="17"/>
        <v>335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'[2]14'!B5</f>
        <v>40</v>
      </c>
      <c r="C3" s="199">
        <f>'[2]14'!C5</f>
        <v>50</v>
      </c>
      <c r="D3" s="199">
        <f>'[2]14'!D5</f>
        <v>0</v>
      </c>
      <c r="E3" s="199">
        <f>'[2]14'!E5</f>
        <v>0</v>
      </c>
      <c r="F3" s="15">
        <f>SUM(B3:E3)</f>
        <v>90</v>
      </c>
      <c r="G3" s="198">
        <f>'[2]14'!H5</f>
        <v>37.56</v>
      </c>
      <c r="H3" s="199">
        <f>'[2]14'!I5</f>
        <v>0</v>
      </c>
      <c r="I3" s="199">
        <f>'[2]14'!J5</f>
        <v>0</v>
      </c>
      <c r="J3" s="199">
        <f>'[2]14'!K5</f>
        <v>0</v>
      </c>
      <c r="K3" s="15">
        <f>SUM(G3:J3)</f>
        <v>37.56</v>
      </c>
      <c r="L3" s="18">
        <f>frq!C3</f>
        <v>1</v>
      </c>
      <c r="M3" s="124">
        <f>IF($L3=1,G3,IF(AND($L3=0.985,G3&gt;0.985*B3),B3*0.985,IF(AND($L3=0.965,G3&gt;0.965*B3),0.965*B3,G3)))-R3</f>
        <v>37.160000000000004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37.160000000000004</v>
      </c>
      <c r="R3" s="18">
        <v>0.4</v>
      </c>
    </row>
    <row r="4" spans="1:18">
      <c r="A4" s="8" t="s">
        <v>46</v>
      </c>
      <c r="B4" s="198">
        <f>'[2]14'!B6</f>
        <v>40</v>
      </c>
      <c r="C4" s="199">
        <f>'[2]14'!C6</f>
        <v>50</v>
      </c>
      <c r="D4" s="199">
        <f>'[2]14'!D6</f>
        <v>0</v>
      </c>
      <c r="E4" s="199">
        <f>'[2]14'!E6</f>
        <v>0</v>
      </c>
      <c r="F4" s="15">
        <f>SUM(B4:E4)</f>
        <v>90</v>
      </c>
      <c r="G4" s="198">
        <f>'[2]14'!H6</f>
        <v>37.56</v>
      </c>
      <c r="H4" s="199">
        <f>'[2]14'!I6</f>
        <v>0</v>
      </c>
      <c r="I4" s="199">
        <f>'[2]14'!J6</f>
        <v>0</v>
      </c>
      <c r="J4" s="199">
        <f>'[2]14'!K6</f>
        <v>0</v>
      </c>
      <c r="K4" s="15">
        <f t="shared" ref="K4:K67" si="3">SUM(G4:J4)</f>
        <v>37.56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37.160000000000004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37.160000000000004</v>
      </c>
      <c r="R4" s="18">
        <v>0.4</v>
      </c>
    </row>
    <row r="5" spans="1:18">
      <c r="A5" s="8" t="s">
        <v>47</v>
      </c>
      <c r="B5" s="198">
        <f>'[2]14'!B7</f>
        <v>40</v>
      </c>
      <c r="C5" s="199">
        <f>'[2]14'!C7</f>
        <v>50</v>
      </c>
      <c r="D5" s="199">
        <f>'[2]14'!D7</f>
        <v>0</v>
      </c>
      <c r="E5" s="199">
        <f>'[2]14'!E7</f>
        <v>0</v>
      </c>
      <c r="F5" s="15">
        <f t="shared" ref="F5:F68" si="6">SUM(B5:E5)</f>
        <v>90</v>
      </c>
      <c r="G5" s="198">
        <f>'[2]14'!H7</f>
        <v>38</v>
      </c>
      <c r="H5" s="199">
        <f>'[2]14'!I7</f>
        <v>0</v>
      </c>
      <c r="I5" s="199">
        <f>'[2]14'!J7</f>
        <v>0</v>
      </c>
      <c r="J5" s="199">
        <f>'[2]14'!K7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8">
        <f>'[2]14'!B8</f>
        <v>40</v>
      </c>
      <c r="C6" s="199">
        <f>'[2]14'!C8</f>
        <v>50</v>
      </c>
      <c r="D6" s="199">
        <f>'[2]14'!D8</f>
        <v>0</v>
      </c>
      <c r="E6" s="199">
        <f>'[2]14'!E8</f>
        <v>0</v>
      </c>
      <c r="F6" s="15">
        <f t="shared" si="6"/>
        <v>90</v>
      </c>
      <c r="G6" s="198">
        <f>'[2]14'!H8</f>
        <v>38</v>
      </c>
      <c r="H6" s="199">
        <f>'[2]14'!I8</f>
        <v>0</v>
      </c>
      <c r="I6" s="199">
        <f>'[2]14'!J8</f>
        <v>0</v>
      </c>
      <c r="J6" s="199">
        <f>'[2]14'!K8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8">
        <f>'[2]14'!B9</f>
        <v>40</v>
      </c>
      <c r="C7" s="199">
        <f>'[2]14'!C9</f>
        <v>50</v>
      </c>
      <c r="D7" s="199">
        <f>'[2]14'!D9</f>
        <v>0</v>
      </c>
      <c r="E7" s="199">
        <f>'[2]14'!E9</f>
        <v>0</v>
      </c>
      <c r="F7" s="15">
        <f t="shared" si="6"/>
        <v>90</v>
      </c>
      <c r="G7" s="198">
        <f>'[2]14'!H9</f>
        <v>38</v>
      </c>
      <c r="H7" s="199">
        <f>'[2]14'!I9</f>
        <v>0</v>
      </c>
      <c r="I7" s="199">
        <f>'[2]14'!J9</f>
        <v>0</v>
      </c>
      <c r="J7" s="199">
        <f>'[2]14'!K9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8">
        <f>'[2]14'!B10</f>
        <v>40</v>
      </c>
      <c r="C8" s="199">
        <f>'[2]14'!C10</f>
        <v>50</v>
      </c>
      <c r="D8" s="199">
        <f>'[2]14'!D10</f>
        <v>0</v>
      </c>
      <c r="E8" s="199">
        <f>'[2]14'!E10</f>
        <v>0</v>
      </c>
      <c r="F8" s="15">
        <f t="shared" si="6"/>
        <v>90</v>
      </c>
      <c r="G8" s="198">
        <f>'[2]14'!H10</f>
        <v>38</v>
      </c>
      <c r="H8" s="199">
        <f>'[2]14'!I10</f>
        <v>0</v>
      </c>
      <c r="I8" s="199">
        <f>'[2]14'!J10</f>
        <v>0</v>
      </c>
      <c r="J8" s="199">
        <f>'[2]14'!K10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'[2]14'!B11</f>
        <v>40</v>
      </c>
      <c r="C9" s="199">
        <f>'[2]14'!C11</f>
        <v>50</v>
      </c>
      <c r="D9" s="199">
        <f>'[2]14'!D11</f>
        <v>0</v>
      </c>
      <c r="E9" s="199">
        <f>'[2]14'!E11</f>
        <v>0</v>
      </c>
      <c r="F9" s="15">
        <f t="shared" si="6"/>
        <v>90</v>
      </c>
      <c r="G9" s="198">
        <f>'[2]14'!H11</f>
        <v>38</v>
      </c>
      <c r="H9" s="199">
        <f>'[2]14'!I11</f>
        <v>0</v>
      </c>
      <c r="I9" s="199">
        <f>'[2]14'!J11</f>
        <v>0</v>
      </c>
      <c r="J9" s="199">
        <f>'[2]14'!K11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'[2]14'!B12</f>
        <v>40</v>
      </c>
      <c r="C10" s="199">
        <f>'[2]14'!C12</f>
        <v>50</v>
      </c>
      <c r="D10" s="199">
        <f>'[2]14'!D12</f>
        <v>0</v>
      </c>
      <c r="E10" s="199">
        <f>'[2]14'!E12</f>
        <v>0</v>
      </c>
      <c r="F10" s="15">
        <f t="shared" si="6"/>
        <v>90</v>
      </c>
      <c r="G10" s="198">
        <f>'[2]14'!H12</f>
        <v>38</v>
      </c>
      <c r="H10" s="199">
        <f>'[2]14'!I12</f>
        <v>0</v>
      </c>
      <c r="I10" s="199">
        <f>'[2]14'!J12</f>
        <v>0</v>
      </c>
      <c r="J10" s="199">
        <f>'[2]14'!K12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'[2]14'!B13</f>
        <v>40</v>
      </c>
      <c r="C11" s="199">
        <f>'[2]14'!C13</f>
        <v>50</v>
      </c>
      <c r="D11" s="199">
        <f>'[2]14'!D13</f>
        <v>0</v>
      </c>
      <c r="E11" s="199">
        <f>'[2]14'!E13</f>
        <v>0</v>
      </c>
      <c r="F11" s="15">
        <f t="shared" si="6"/>
        <v>90</v>
      </c>
      <c r="G11" s="198">
        <f>'[2]14'!H13</f>
        <v>38</v>
      </c>
      <c r="H11" s="199">
        <f>'[2]14'!I13</f>
        <v>0</v>
      </c>
      <c r="I11" s="199">
        <f>'[2]14'!J13</f>
        <v>0</v>
      </c>
      <c r="J11" s="199">
        <f>'[2]14'!K13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'[2]14'!B14</f>
        <v>40</v>
      </c>
      <c r="C12" s="199">
        <f>'[2]14'!C14</f>
        <v>50</v>
      </c>
      <c r="D12" s="199">
        <f>'[2]14'!D14</f>
        <v>0</v>
      </c>
      <c r="E12" s="199">
        <f>'[2]14'!E14</f>
        <v>0</v>
      </c>
      <c r="F12" s="15">
        <f t="shared" si="6"/>
        <v>90</v>
      </c>
      <c r="G12" s="198">
        <f>'[2]14'!H14</f>
        <v>38</v>
      </c>
      <c r="H12" s="199">
        <f>'[2]14'!I14</f>
        <v>0</v>
      </c>
      <c r="I12" s="199">
        <f>'[2]14'!J14</f>
        <v>0</v>
      </c>
      <c r="J12" s="199">
        <f>'[2]14'!K14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'[2]14'!B15</f>
        <v>40</v>
      </c>
      <c r="C13" s="199">
        <f>'[2]14'!C15</f>
        <v>50</v>
      </c>
      <c r="D13" s="199">
        <f>'[2]14'!D15</f>
        <v>0</v>
      </c>
      <c r="E13" s="199">
        <f>'[2]14'!E15</f>
        <v>0</v>
      </c>
      <c r="F13" s="15">
        <f t="shared" si="6"/>
        <v>90</v>
      </c>
      <c r="G13" s="198">
        <f>'[2]14'!H15</f>
        <v>38</v>
      </c>
      <c r="H13" s="199">
        <f>'[2]14'!I15</f>
        <v>0</v>
      </c>
      <c r="I13" s="199">
        <f>'[2]14'!J15</f>
        <v>0</v>
      </c>
      <c r="J13" s="199">
        <f>'[2]14'!K15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'[2]14'!B16</f>
        <v>40</v>
      </c>
      <c r="C14" s="199">
        <f>'[2]14'!C16</f>
        <v>50</v>
      </c>
      <c r="D14" s="199">
        <f>'[2]14'!D16</f>
        <v>0</v>
      </c>
      <c r="E14" s="199">
        <f>'[2]14'!E16</f>
        <v>0</v>
      </c>
      <c r="F14" s="15">
        <f t="shared" si="6"/>
        <v>90</v>
      </c>
      <c r="G14" s="198">
        <f>'[2]14'!H16</f>
        <v>38</v>
      </c>
      <c r="H14" s="199">
        <f>'[2]14'!I16</f>
        <v>0</v>
      </c>
      <c r="I14" s="199">
        <f>'[2]14'!J16</f>
        <v>0</v>
      </c>
      <c r="J14" s="199">
        <f>'[2]14'!K16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'[2]14'!B17</f>
        <v>40</v>
      </c>
      <c r="C15" s="199">
        <f>'[2]14'!C17</f>
        <v>50</v>
      </c>
      <c r="D15" s="199">
        <f>'[2]14'!D17</f>
        <v>0</v>
      </c>
      <c r="E15" s="199">
        <f>'[2]14'!E17</f>
        <v>0</v>
      </c>
      <c r="F15" s="15">
        <f t="shared" si="6"/>
        <v>90</v>
      </c>
      <c r="G15" s="198">
        <f>'[2]14'!H17</f>
        <v>38</v>
      </c>
      <c r="H15" s="199">
        <f>'[2]14'!I17</f>
        <v>0</v>
      </c>
      <c r="I15" s="199">
        <f>'[2]14'!J17</f>
        <v>0</v>
      </c>
      <c r="J15" s="199">
        <f>'[2]14'!K17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'[2]14'!B18</f>
        <v>40</v>
      </c>
      <c r="C16" s="199">
        <f>'[2]14'!C18</f>
        <v>50</v>
      </c>
      <c r="D16" s="199">
        <f>'[2]14'!D18</f>
        <v>0</v>
      </c>
      <c r="E16" s="199">
        <f>'[2]14'!E18</f>
        <v>0</v>
      </c>
      <c r="F16" s="15">
        <f t="shared" si="6"/>
        <v>90</v>
      </c>
      <c r="G16" s="198">
        <f>'[2]14'!H18</f>
        <v>38</v>
      </c>
      <c r="H16" s="199">
        <f>'[2]14'!I18</f>
        <v>0</v>
      </c>
      <c r="I16" s="199">
        <f>'[2]14'!J18</f>
        <v>0</v>
      </c>
      <c r="J16" s="199">
        <f>'[2]14'!K18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'[2]14'!B19</f>
        <v>40</v>
      </c>
      <c r="C17" s="199">
        <f>'[2]14'!C19</f>
        <v>50</v>
      </c>
      <c r="D17" s="199">
        <f>'[2]14'!D19</f>
        <v>0</v>
      </c>
      <c r="E17" s="199">
        <f>'[2]14'!E19</f>
        <v>0</v>
      </c>
      <c r="F17" s="15">
        <f t="shared" si="6"/>
        <v>90</v>
      </c>
      <c r="G17" s="198">
        <f>'[2]14'!H19</f>
        <v>38</v>
      </c>
      <c r="H17" s="199">
        <f>'[2]14'!I19</f>
        <v>0</v>
      </c>
      <c r="I17" s="199">
        <f>'[2]14'!J19</f>
        <v>0</v>
      </c>
      <c r="J17" s="199">
        <f>'[2]14'!K19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'[2]14'!B20</f>
        <v>40</v>
      </c>
      <c r="C18" s="199">
        <f>'[2]14'!C20</f>
        <v>50</v>
      </c>
      <c r="D18" s="199">
        <f>'[2]14'!D20</f>
        <v>0</v>
      </c>
      <c r="E18" s="199">
        <f>'[2]14'!E20</f>
        <v>0</v>
      </c>
      <c r="F18" s="15">
        <f t="shared" si="6"/>
        <v>90</v>
      </c>
      <c r="G18" s="198">
        <f>'[2]14'!H20</f>
        <v>38</v>
      </c>
      <c r="H18" s="199">
        <f>'[2]14'!I20</f>
        <v>0</v>
      </c>
      <c r="I18" s="199">
        <f>'[2]14'!J20</f>
        <v>0</v>
      </c>
      <c r="J18" s="199">
        <f>'[2]14'!K20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'[2]14'!B21</f>
        <v>40</v>
      </c>
      <c r="C19" s="199">
        <f>'[2]14'!C21</f>
        <v>50</v>
      </c>
      <c r="D19" s="199">
        <f>'[2]14'!D21</f>
        <v>0</v>
      </c>
      <c r="E19" s="199">
        <f>'[2]14'!E21</f>
        <v>0</v>
      </c>
      <c r="F19" s="15">
        <f t="shared" si="6"/>
        <v>90</v>
      </c>
      <c r="G19" s="198">
        <f>'[2]14'!H21</f>
        <v>38</v>
      </c>
      <c r="H19" s="199">
        <f>'[2]14'!I21</f>
        <v>0</v>
      </c>
      <c r="I19" s="199">
        <f>'[2]14'!J21</f>
        <v>0</v>
      </c>
      <c r="J19" s="199">
        <f>'[2]14'!K21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'[2]14'!B22</f>
        <v>40</v>
      </c>
      <c r="C20" s="199">
        <f>'[2]14'!C22</f>
        <v>50</v>
      </c>
      <c r="D20" s="199">
        <f>'[2]14'!D22</f>
        <v>0</v>
      </c>
      <c r="E20" s="199">
        <f>'[2]14'!E22</f>
        <v>0</v>
      </c>
      <c r="F20" s="15">
        <f t="shared" si="6"/>
        <v>90</v>
      </c>
      <c r="G20" s="198">
        <f>'[2]14'!H22</f>
        <v>38</v>
      </c>
      <c r="H20" s="199">
        <f>'[2]14'!I22</f>
        <v>0</v>
      </c>
      <c r="I20" s="199">
        <f>'[2]14'!J22</f>
        <v>0</v>
      </c>
      <c r="J20" s="199">
        <f>'[2]14'!K22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'[2]14'!B23</f>
        <v>40</v>
      </c>
      <c r="C21" s="199">
        <f>'[2]14'!C23</f>
        <v>50</v>
      </c>
      <c r="D21" s="199">
        <f>'[2]14'!D23</f>
        <v>0</v>
      </c>
      <c r="E21" s="199">
        <f>'[2]14'!E23</f>
        <v>0</v>
      </c>
      <c r="F21" s="15">
        <f t="shared" si="6"/>
        <v>90</v>
      </c>
      <c r="G21" s="198">
        <f>'[2]14'!H23</f>
        <v>38</v>
      </c>
      <c r="H21" s="199">
        <f>'[2]14'!I23</f>
        <v>0</v>
      </c>
      <c r="I21" s="199">
        <f>'[2]14'!J23</f>
        <v>0</v>
      </c>
      <c r="J21" s="199">
        <f>'[2]14'!K23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'[2]14'!B24</f>
        <v>40</v>
      </c>
      <c r="C22" s="199">
        <f>'[2]14'!C24</f>
        <v>50</v>
      </c>
      <c r="D22" s="199">
        <f>'[2]14'!D24</f>
        <v>0</v>
      </c>
      <c r="E22" s="199">
        <f>'[2]14'!E24</f>
        <v>0</v>
      </c>
      <c r="F22" s="15">
        <f t="shared" si="6"/>
        <v>90</v>
      </c>
      <c r="G22" s="198">
        <f>'[2]14'!H24</f>
        <v>38</v>
      </c>
      <c r="H22" s="199">
        <f>'[2]14'!I24</f>
        <v>0</v>
      </c>
      <c r="I22" s="199">
        <f>'[2]14'!J24</f>
        <v>0</v>
      </c>
      <c r="J22" s="199">
        <f>'[2]14'!K24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'[2]14'!B25</f>
        <v>40</v>
      </c>
      <c r="C23" s="199">
        <f>'[2]14'!C25</f>
        <v>50</v>
      </c>
      <c r="D23" s="199">
        <f>'[2]14'!D25</f>
        <v>0</v>
      </c>
      <c r="E23" s="199">
        <f>'[2]14'!E25</f>
        <v>0</v>
      </c>
      <c r="F23" s="15">
        <f t="shared" si="6"/>
        <v>90</v>
      </c>
      <c r="G23" s="198">
        <f>'[2]14'!H25</f>
        <v>38</v>
      </c>
      <c r="H23" s="199">
        <f>'[2]14'!I25</f>
        <v>0</v>
      </c>
      <c r="I23" s="199">
        <f>'[2]14'!J25</f>
        <v>0</v>
      </c>
      <c r="J23" s="199">
        <f>'[2]14'!K25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'[2]14'!B26</f>
        <v>40</v>
      </c>
      <c r="C24" s="199">
        <f>'[2]14'!C26</f>
        <v>50</v>
      </c>
      <c r="D24" s="199">
        <f>'[2]14'!D26</f>
        <v>0</v>
      </c>
      <c r="E24" s="199">
        <f>'[2]14'!E26</f>
        <v>0</v>
      </c>
      <c r="F24" s="15">
        <f t="shared" si="6"/>
        <v>90</v>
      </c>
      <c r="G24" s="198">
        <f>'[2]14'!H26</f>
        <v>38</v>
      </c>
      <c r="H24" s="199">
        <f>'[2]14'!I26</f>
        <v>0</v>
      </c>
      <c r="I24" s="199">
        <f>'[2]14'!J26</f>
        <v>0</v>
      </c>
      <c r="J24" s="199">
        <f>'[2]14'!K26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'[2]14'!B27</f>
        <v>40</v>
      </c>
      <c r="C25" s="199">
        <f>'[2]14'!C27</f>
        <v>50</v>
      </c>
      <c r="D25" s="199">
        <f>'[2]14'!D27</f>
        <v>0</v>
      </c>
      <c r="E25" s="199">
        <f>'[2]14'!E27</f>
        <v>0</v>
      </c>
      <c r="F25" s="15">
        <f t="shared" si="6"/>
        <v>90</v>
      </c>
      <c r="G25" s="198">
        <f>'[2]14'!H27</f>
        <v>38</v>
      </c>
      <c r="H25" s="199">
        <f>'[2]14'!I27</f>
        <v>0</v>
      </c>
      <c r="I25" s="199">
        <f>'[2]14'!J27</f>
        <v>0</v>
      </c>
      <c r="J25" s="199">
        <f>'[2]14'!K27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'[2]14'!B28</f>
        <v>40</v>
      </c>
      <c r="C26" s="199">
        <f>'[2]14'!C28</f>
        <v>50</v>
      </c>
      <c r="D26" s="199">
        <f>'[2]14'!D28</f>
        <v>0</v>
      </c>
      <c r="E26" s="199">
        <f>'[2]14'!E28</f>
        <v>0</v>
      </c>
      <c r="F26" s="15">
        <f t="shared" si="6"/>
        <v>90</v>
      </c>
      <c r="G26" s="198">
        <f>'[2]14'!H28</f>
        <v>38</v>
      </c>
      <c r="H26" s="199">
        <f>'[2]14'!I28</f>
        <v>0</v>
      </c>
      <c r="I26" s="199">
        <f>'[2]14'!J28</f>
        <v>0</v>
      </c>
      <c r="J26" s="199">
        <f>'[2]14'!K28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'[2]14'!B29</f>
        <v>40</v>
      </c>
      <c r="C27" s="199">
        <f>'[2]14'!C29</f>
        <v>50</v>
      </c>
      <c r="D27" s="199">
        <f>'[2]14'!D29</f>
        <v>0</v>
      </c>
      <c r="E27" s="199">
        <f>'[2]14'!E29</f>
        <v>0</v>
      </c>
      <c r="F27" s="15">
        <f t="shared" si="6"/>
        <v>90</v>
      </c>
      <c r="G27" s="198">
        <f>'[2]14'!H29</f>
        <v>38</v>
      </c>
      <c r="H27" s="199">
        <f>'[2]14'!I29</f>
        <v>0</v>
      </c>
      <c r="I27" s="199">
        <f>'[2]14'!J29</f>
        <v>0</v>
      </c>
      <c r="J27" s="199">
        <f>'[2]14'!K29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'[2]14'!B30</f>
        <v>40</v>
      </c>
      <c r="C28" s="199">
        <f>'[2]14'!C30</f>
        <v>50</v>
      </c>
      <c r="D28" s="199">
        <f>'[2]14'!D30</f>
        <v>0</v>
      </c>
      <c r="E28" s="199">
        <f>'[2]14'!E30</f>
        <v>0</v>
      </c>
      <c r="F28" s="15">
        <f t="shared" si="6"/>
        <v>90</v>
      </c>
      <c r="G28" s="198">
        <f>'[2]14'!H30</f>
        <v>38</v>
      </c>
      <c r="H28" s="199">
        <f>'[2]14'!I30</f>
        <v>0</v>
      </c>
      <c r="I28" s="199">
        <f>'[2]14'!J30</f>
        <v>0</v>
      </c>
      <c r="J28" s="199">
        <f>'[2]14'!K30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'[2]14'!B31</f>
        <v>40</v>
      </c>
      <c r="C29" s="199">
        <f>'[2]14'!C31</f>
        <v>50</v>
      </c>
      <c r="D29" s="199">
        <f>'[2]14'!D31</f>
        <v>0</v>
      </c>
      <c r="E29" s="199">
        <f>'[2]14'!E31</f>
        <v>0</v>
      </c>
      <c r="F29" s="15">
        <f t="shared" si="6"/>
        <v>90</v>
      </c>
      <c r="G29" s="198">
        <f>'[2]14'!H31</f>
        <v>38</v>
      </c>
      <c r="H29" s="199">
        <f>'[2]14'!I31</f>
        <v>0</v>
      </c>
      <c r="I29" s="199">
        <f>'[2]14'!J31</f>
        <v>0</v>
      </c>
      <c r="J29" s="199">
        <f>'[2]14'!K31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'[2]14'!B32</f>
        <v>40</v>
      </c>
      <c r="C30" s="199">
        <f>'[2]14'!C32</f>
        <v>50</v>
      </c>
      <c r="D30" s="199">
        <f>'[2]14'!D32</f>
        <v>0</v>
      </c>
      <c r="E30" s="199">
        <f>'[2]14'!E32</f>
        <v>0</v>
      </c>
      <c r="F30" s="15">
        <f t="shared" si="6"/>
        <v>90</v>
      </c>
      <c r="G30" s="198">
        <f>'[2]14'!H32</f>
        <v>38</v>
      </c>
      <c r="H30" s="199">
        <f>'[2]14'!I32</f>
        <v>0</v>
      </c>
      <c r="I30" s="199">
        <f>'[2]14'!J32</f>
        <v>0</v>
      </c>
      <c r="J30" s="199">
        <f>'[2]14'!K32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'[2]14'!B33</f>
        <v>40</v>
      </c>
      <c r="C31" s="199">
        <f>'[2]14'!C33</f>
        <v>50</v>
      </c>
      <c r="D31" s="199">
        <f>'[2]14'!D33</f>
        <v>0</v>
      </c>
      <c r="E31" s="199">
        <f>'[2]14'!E33</f>
        <v>0</v>
      </c>
      <c r="F31" s="15">
        <f t="shared" si="6"/>
        <v>90</v>
      </c>
      <c r="G31" s="198">
        <f>'[2]14'!H33</f>
        <v>38</v>
      </c>
      <c r="H31" s="199">
        <f>'[2]14'!I33</f>
        <v>0</v>
      </c>
      <c r="I31" s="199">
        <f>'[2]14'!J33</f>
        <v>0</v>
      </c>
      <c r="J31" s="199">
        <f>'[2]14'!K33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'[2]14'!B34</f>
        <v>40</v>
      </c>
      <c r="C32" s="199">
        <f>'[2]14'!C34</f>
        <v>50</v>
      </c>
      <c r="D32" s="199">
        <f>'[2]14'!D34</f>
        <v>0</v>
      </c>
      <c r="E32" s="199">
        <f>'[2]14'!E34</f>
        <v>0</v>
      </c>
      <c r="F32" s="15">
        <f t="shared" si="6"/>
        <v>90</v>
      </c>
      <c r="G32" s="198">
        <f>'[2]14'!H34</f>
        <v>38</v>
      </c>
      <c r="H32" s="199">
        <f>'[2]14'!I34</f>
        <v>0</v>
      </c>
      <c r="I32" s="199">
        <f>'[2]14'!J34</f>
        <v>0</v>
      </c>
      <c r="J32" s="199">
        <f>'[2]14'!K34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'[2]14'!B35</f>
        <v>40</v>
      </c>
      <c r="C33" s="199">
        <f>'[2]14'!C35</f>
        <v>50</v>
      </c>
      <c r="D33" s="199">
        <f>'[2]14'!D35</f>
        <v>0</v>
      </c>
      <c r="E33" s="199">
        <f>'[2]14'!E35</f>
        <v>0</v>
      </c>
      <c r="F33" s="15">
        <f t="shared" si="6"/>
        <v>90</v>
      </c>
      <c r="G33" s="198">
        <f>'[2]14'!H35</f>
        <v>38</v>
      </c>
      <c r="H33" s="199">
        <f>'[2]14'!I35</f>
        <v>0</v>
      </c>
      <c r="I33" s="199">
        <f>'[2]14'!J35</f>
        <v>0</v>
      </c>
      <c r="J33" s="199">
        <f>'[2]14'!K35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'[2]14'!B36</f>
        <v>40</v>
      </c>
      <c r="C34" s="199">
        <f>'[2]14'!C36</f>
        <v>50</v>
      </c>
      <c r="D34" s="199">
        <f>'[2]14'!D36</f>
        <v>0</v>
      </c>
      <c r="E34" s="199">
        <f>'[2]14'!E36</f>
        <v>0</v>
      </c>
      <c r="F34" s="15">
        <f t="shared" si="6"/>
        <v>90</v>
      </c>
      <c r="G34" s="198">
        <f>'[2]14'!H36</f>
        <v>38</v>
      </c>
      <c r="H34" s="199">
        <f>'[2]14'!I36</f>
        <v>0</v>
      </c>
      <c r="I34" s="199">
        <f>'[2]14'!J36</f>
        <v>0</v>
      </c>
      <c r="J34" s="199">
        <f>'[2]14'!K36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'[2]14'!B37</f>
        <v>40</v>
      </c>
      <c r="C35" s="199">
        <f>'[2]14'!C37</f>
        <v>50</v>
      </c>
      <c r="D35" s="199">
        <f>'[2]14'!D37</f>
        <v>0</v>
      </c>
      <c r="E35" s="199">
        <f>'[2]14'!E37</f>
        <v>0</v>
      </c>
      <c r="F35" s="15">
        <f t="shared" si="6"/>
        <v>90</v>
      </c>
      <c r="G35" s="198">
        <f>'[2]14'!H37</f>
        <v>38</v>
      </c>
      <c r="H35" s="199">
        <f>'[2]14'!I37</f>
        <v>0</v>
      </c>
      <c r="I35" s="199">
        <f>'[2]14'!J37</f>
        <v>0</v>
      </c>
      <c r="J35" s="199">
        <f>'[2]14'!K37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'[2]14'!B38</f>
        <v>40</v>
      </c>
      <c r="C36" s="199">
        <f>'[2]14'!C38</f>
        <v>50</v>
      </c>
      <c r="D36" s="199">
        <f>'[2]14'!D38</f>
        <v>0</v>
      </c>
      <c r="E36" s="199">
        <f>'[2]14'!E38</f>
        <v>0</v>
      </c>
      <c r="F36" s="15">
        <f t="shared" si="6"/>
        <v>90</v>
      </c>
      <c r="G36" s="198">
        <f>'[2]14'!H38</f>
        <v>38</v>
      </c>
      <c r="H36" s="199">
        <f>'[2]14'!I38</f>
        <v>0</v>
      </c>
      <c r="I36" s="199">
        <f>'[2]14'!J38</f>
        <v>0</v>
      </c>
      <c r="J36" s="199">
        <f>'[2]14'!K38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8">
        <f>'[2]14'!B39</f>
        <v>40</v>
      </c>
      <c r="C37" s="199">
        <f>'[2]14'!C39</f>
        <v>50</v>
      </c>
      <c r="D37" s="199">
        <f>'[2]14'!D39</f>
        <v>0</v>
      </c>
      <c r="E37" s="199">
        <f>'[2]14'!E39</f>
        <v>0</v>
      </c>
      <c r="F37" s="15">
        <f t="shared" si="6"/>
        <v>90</v>
      </c>
      <c r="G37" s="198">
        <f>'[2]14'!H39</f>
        <v>38</v>
      </c>
      <c r="H37" s="199">
        <f>'[2]14'!I39</f>
        <v>0</v>
      </c>
      <c r="I37" s="199">
        <f>'[2]14'!J39</f>
        <v>0</v>
      </c>
      <c r="J37" s="199">
        <f>'[2]14'!K39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8">
        <f>'[2]14'!B40</f>
        <v>40</v>
      </c>
      <c r="C38" s="199">
        <f>'[2]14'!C40</f>
        <v>50</v>
      </c>
      <c r="D38" s="199">
        <f>'[2]14'!D40</f>
        <v>0</v>
      </c>
      <c r="E38" s="199">
        <f>'[2]14'!E40</f>
        <v>0</v>
      </c>
      <c r="F38" s="15">
        <f t="shared" si="6"/>
        <v>90</v>
      </c>
      <c r="G38" s="198">
        <f>'[2]14'!H40</f>
        <v>38</v>
      </c>
      <c r="H38" s="199">
        <f>'[2]14'!I40</f>
        <v>0</v>
      </c>
      <c r="I38" s="199">
        <f>'[2]14'!J40</f>
        <v>0</v>
      </c>
      <c r="J38" s="199">
        <f>'[2]14'!K40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8">
        <f>'[2]14'!B41</f>
        <v>40</v>
      </c>
      <c r="C39" s="199">
        <f>'[2]14'!C41</f>
        <v>50</v>
      </c>
      <c r="D39" s="199">
        <f>'[2]14'!D41</f>
        <v>0</v>
      </c>
      <c r="E39" s="199">
        <f>'[2]14'!E41</f>
        <v>0</v>
      </c>
      <c r="F39" s="15">
        <f t="shared" si="6"/>
        <v>90</v>
      </c>
      <c r="G39" s="198">
        <f>'[2]14'!H41</f>
        <v>38</v>
      </c>
      <c r="H39" s="199">
        <f>'[2]14'!I41</f>
        <v>0</v>
      </c>
      <c r="I39" s="199">
        <f>'[2]14'!J41</f>
        <v>0</v>
      </c>
      <c r="J39" s="199">
        <f>'[2]14'!K41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8">
        <f>'[2]14'!B42</f>
        <v>40</v>
      </c>
      <c r="C40" s="199">
        <f>'[2]14'!C42</f>
        <v>50</v>
      </c>
      <c r="D40" s="199">
        <f>'[2]14'!D42</f>
        <v>0</v>
      </c>
      <c r="E40" s="199">
        <f>'[2]14'!E42</f>
        <v>0</v>
      </c>
      <c r="F40" s="15">
        <f t="shared" si="6"/>
        <v>90</v>
      </c>
      <c r="G40" s="198">
        <f>'[2]14'!H42</f>
        <v>38</v>
      </c>
      <c r="H40" s="199">
        <f>'[2]14'!I42</f>
        <v>0</v>
      </c>
      <c r="I40" s="199">
        <f>'[2]14'!J42</f>
        <v>0</v>
      </c>
      <c r="J40" s="199">
        <f>'[2]14'!K42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8">
        <f>'[2]14'!B43</f>
        <v>40</v>
      </c>
      <c r="C41" s="199">
        <f>'[2]14'!C43</f>
        <v>50</v>
      </c>
      <c r="D41" s="199">
        <f>'[2]14'!D43</f>
        <v>0</v>
      </c>
      <c r="E41" s="199">
        <f>'[2]14'!E43</f>
        <v>0</v>
      </c>
      <c r="F41" s="15">
        <f t="shared" si="6"/>
        <v>90</v>
      </c>
      <c r="G41" s="198">
        <f>'[2]14'!H43</f>
        <v>38</v>
      </c>
      <c r="H41" s="199">
        <f>'[2]14'!I43</f>
        <v>0</v>
      </c>
      <c r="I41" s="199">
        <f>'[2]14'!J43</f>
        <v>0</v>
      </c>
      <c r="J41" s="199">
        <f>'[2]14'!K43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8">
        <f>'[2]14'!B44</f>
        <v>40</v>
      </c>
      <c r="C42" s="199">
        <f>'[2]14'!C44</f>
        <v>50</v>
      </c>
      <c r="D42" s="199">
        <f>'[2]14'!D44</f>
        <v>0</v>
      </c>
      <c r="E42" s="199">
        <f>'[2]14'!E44</f>
        <v>0</v>
      </c>
      <c r="F42" s="15">
        <f t="shared" si="6"/>
        <v>90</v>
      </c>
      <c r="G42" s="198">
        <f>'[2]14'!H44</f>
        <v>38</v>
      </c>
      <c r="H42" s="199">
        <f>'[2]14'!I44</f>
        <v>0</v>
      </c>
      <c r="I42" s="199">
        <f>'[2]14'!J44</f>
        <v>0</v>
      </c>
      <c r="J42" s="199">
        <f>'[2]14'!K44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8">
        <f>'[2]14'!B45</f>
        <v>40</v>
      </c>
      <c r="C43" s="199">
        <f>'[2]14'!C45</f>
        <v>50</v>
      </c>
      <c r="D43" s="199">
        <f>'[2]14'!D45</f>
        <v>0</v>
      </c>
      <c r="E43" s="199">
        <f>'[2]14'!E45</f>
        <v>0</v>
      </c>
      <c r="F43" s="15">
        <f t="shared" si="6"/>
        <v>90</v>
      </c>
      <c r="G43" s="198">
        <f>'[2]14'!H45</f>
        <v>38</v>
      </c>
      <c r="H43" s="199">
        <f>'[2]14'!I45</f>
        <v>0</v>
      </c>
      <c r="I43" s="199">
        <f>'[2]14'!J45</f>
        <v>0</v>
      </c>
      <c r="J43" s="199">
        <f>'[2]14'!K45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8">
        <f>'[2]14'!B46</f>
        <v>40</v>
      </c>
      <c r="C44" s="199">
        <f>'[2]14'!C46</f>
        <v>50</v>
      </c>
      <c r="D44" s="199">
        <f>'[2]14'!D46</f>
        <v>0</v>
      </c>
      <c r="E44" s="199">
        <f>'[2]14'!E46</f>
        <v>0</v>
      </c>
      <c r="F44" s="15">
        <f t="shared" si="6"/>
        <v>90</v>
      </c>
      <c r="G44" s="198">
        <f>'[2]14'!H46</f>
        <v>38</v>
      </c>
      <c r="H44" s="199">
        <f>'[2]14'!I46</f>
        <v>0</v>
      </c>
      <c r="I44" s="199">
        <f>'[2]14'!J46</f>
        <v>0</v>
      </c>
      <c r="J44" s="199">
        <f>'[2]14'!K46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8">
        <f>'[2]14'!B47</f>
        <v>40</v>
      </c>
      <c r="C45" s="199">
        <f>'[2]14'!C47</f>
        <v>50</v>
      </c>
      <c r="D45" s="199">
        <f>'[2]14'!D47</f>
        <v>0</v>
      </c>
      <c r="E45" s="199">
        <f>'[2]14'!E47</f>
        <v>0</v>
      </c>
      <c r="F45" s="15">
        <f t="shared" si="6"/>
        <v>90</v>
      </c>
      <c r="G45" s="198">
        <f>'[2]14'!H47</f>
        <v>38</v>
      </c>
      <c r="H45" s="199">
        <f>'[2]14'!I47</f>
        <v>0</v>
      </c>
      <c r="I45" s="199">
        <f>'[2]14'!J47</f>
        <v>0</v>
      </c>
      <c r="J45" s="199">
        <f>'[2]14'!K47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8">
        <f>'[2]14'!B48</f>
        <v>40</v>
      </c>
      <c r="C46" s="199">
        <f>'[2]14'!C48</f>
        <v>50</v>
      </c>
      <c r="D46" s="199">
        <f>'[2]14'!D48</f>
        <v>0</v>
      </c>
      <c r="E46" s="199">
        <f>'[2]14'!E48</f>
        <v>0</v>
      </c>
      <c r="F46" s="15">
        <f t="shared" si="6"/>
        <v>90</v>
      </c>
      <c r="G46" s="198">
        <f>'[2]14'!H48</f>
        <v>35.56</v>
      </c>
      <c r="H46" s="199">
        <f>'[2]14'!I48</f>
        <v>0</v>
      </c>
      <c r="I46" s="199">
        <f>'[2]14'!J48</f>
        <v>0</v>
      </c>
      <c r="J46" s="199">
        <f>'[2]14'!K48</f>
        <v>0</v>
      </c>
      <c r="K46" s="15">
        <f t="shared" si="3"/>
        <v>35.56</v>
      </c>
      <c r="L46" s="18">
        <f>frq!C46</f>
        <v>1</v>
      </c>
      <c r="M46" s="124">
        <f t="shared" si="4"/>
        <v>34.86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34.86</v>
      </c>
      <c r="R46" s="18">
        <v>0.7</v>
      </c>
    </row>
    <row r="47" spans="1:18">
      <c r="A47" s="8" t="s">
        <v>89</v>
      </c>
      <c r="B47" s="198">
        <f>'[2]14'!B49</f>
        <v>40</v>
      </c>
      <c r="C47" s="199">
        <f>'[2]14'!C49</f>
        <v>50</v>
      </c>
      <c r="D47" s="199">
        <f>'[2]14'!D49</f>
        <v>0</v>
      </c>
      <c r="E47" s="199">
        <f>'[2]14'!E49</f>
        <v>0</v>
      </c>
      <c r="F47" s="15">
        <f t="shared" si="6"/>
        <v>90</v>
      </c>
      <c r="G47" s="198">
        <f>'[2]14'!H49</f>
        <v>35.56</v>
      </c>
      <c r="H47" s="199">
        <f>'[2]14'!I49</f>
        <v>0</v>
      </c>
      <c r="I47" s="199">
        <f>'[2]14'!J49</f>
        <v>0</v>
      </c>
      <c r="J47" s="199">
        <f>'[2]14'!K49</f>
        <v>0</v>
      </c>
      <c r="K47" s="15">
        <f t="shared" si="3"/>
        <v>35.56</v>
      </c>
      <c r="L47" s="18">
        <f>frq!C47</f>
        <v>1</v>
      </c>
      <c r="M47" s="124">
        <f t="shared" si="4"/>
        <v>34.86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34.86</v>
      </c>
      <c r="R47" s="18">
        <v>0.7</v>
      </c>
    </row>
    <row r="48" spans="1:18">
      <c r="A48" s="8" t="s">
        <v>90</v>
      </c>
      <c r="B48" s="198">
        <f>'[2]14'!B50</f>
        <v>40</v>
      </c>
      <c r="C48" s="199">
        <f>'[2]14'!C50</f>
        <v>50</v>
      </c>
      <c r="D48" s="199">
        <f>'[2]14'!D50</f>
        <v>0</v>
      </c>
      <c r="E48" s="199">
        <f>'[2]14'!E50</f>
        <v>0</v>
      </c>
      <c r="F48" s="15">
        <f t="shared" si="6"/>
        <v>90</v>
      </c>
      <c r="G48" s="198">
        <f>'[2]14'!H50</f>
        <v>36</v>
      </c>
      <c r="H48" s="199">
        <f>'[2]14'!I50</f>
        <v>0</v>
      </c>
      <c r="I48" s="199">
        <f>'[2]14'!J50</f>
        <v>0</v>
      </c>
      <c r="J48" s="199">
        <f>'[2]14'!K50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198">
        <f>'[2]14'!B51</f>
        <v>40</v>
      </c>
      <c r="C49" s="199">
        <f>'[2]14'!C51</f>
        <v>50</v>
      </c>
      <c r="D49" s="199">
        <f>'[2]14'!D51</f>
        <v>0</v>
      </c>
      <c r="E49" s="199">
        <f>'[2]14'!E51</f>
        <v>0</v>
      </c>
      <c r="F49" s="15">
        <f t="shared" si="6"/>
        <v>90</v>
      </c>
      <c r="G49" s="198">
        <f>'[2]14'!H51</f>
        <v>35</v>
      </c>
      <c r="H49" s="199">
        <f>'[2]14'!I51</f>
        <v>0</v>
      </c>
      <c r="I49" s="199">
        <f>'[2]14'!J51</f>
        <v>0</v>
      </c>
      <c r="J49" s="199">
        <f>'[2]14'!K51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</row>
    <row r="50" spans="1:18">
      <c r="A50" s="8" t="s">
        <v>92</v>
      </c>
      <c r="B50" s="198">
        <f>'[2]14'!B52</f>
        <v>40</v>
      </c>
      <c r="C50" s="199">
        <f>'[2]14'!C52</f>
        <v>50</v>
      </c>
      <c r="D50" s="199">
        <f>'[2]14'!D52</f>
        <v>0</v>
      </c>
      <c r="E50" s="199">
        <f>'[2]14'!E52</f>
        <v>0</v>
      </c>
      <c r="F50" s="15">
        <f t="shared" si="6"/>
        <v>90</v>
      </c>
      <c r="G50" s="198">
        <f>'[2]14'!H52</f>
        <v>35</v>
      </c>
      <c r="H50" s="199">
        <f>'[2]14'!I52</f>
        <v>0</v>
      </c>
      <c r="I50" s="199">
        <f>'[2]14'!J52</f>
        <v>0</v>
      </c>
      <c r="J50" s="199">
        <f>'[2]14'!K52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</row>
    <row r="51" spans="1:18">
      <c r="A51" s="8" t="s">
        <v>93</v>
      </c>
      <c r="B51" s="198">
        <f>'[2]14'!B53</f>
        <v>40</v>
      </c>
      <c r="C51" s="199">
        <f>'[2]14'!C53</f>
        <v>50</v>
      </c>
      <c r="D51" s="199">
        <f>'[2]14'!D53</f>
        <v>0</v>
      </c>
      <c r="E51" s="199">
        <f>'[2]14'!E53</f>
        <v>0</v>
      </c>
      <c r="F51" s="15">
        <f t="shared" si="6"/>
        <v>90</v>
      </c>
      <c r="G51" s="198">
        <f>'[2]14'!H53</f>
        <v>35</v>
      </c>
      <c r="H51" s="199">
        <f>'[2]14'!I53</f>
        <v>0</v>
      </c>
      <c r="I51" s="199">
        <f>'[2]14'!J53</f>
        <v>0</v>
      </c>
      <c r="J51" s="199">
        <f>'[2]14'!K53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</row>
    <row r="52" spans="1:18">
      <c r="A52" s="8" t="s">
        <v>94</v>
      </c>
      <c r="B52" s="198">
        <f>'[2]14'!B54</f>
        <v>40</v>
      </c>
      <c r="C52" s="199">
        <f>'[2]14'!C54</f>
        <v>50</v>
      </c>
      <c r="D52" s="199">
        <f>'[2]14'!D54</f>
        <v>0</v>
      </c>
      <c r="E52" s="199">
        <f>'[2]14'!E54</f>
        <v>0</v>
      </c>
      <c r="F52" s="15">
        <f t="shared" si="6"/>
        <v>90</v>
      </c>
      <c r="G52" s="198">
        <f>'[2]14'!H54</f>
        <v>35</v>
      </c>
      <c r="H52" s="199">
        <f>'[2]14'!I54</f>
        <v>0</v>
      </c>
      <c r="I52" s="199">
        <f>'[2]14'!J54</f>
        <v>0</v>
      </c>
      <c r="J52" s="199">
        <f>'[2]14'!K54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</row>
    <row r="53" spans="1:18">
      <c r="A53" s="8" t="s">
        <v>95</v>
      </c>
      <c r="B53" s="198">
        <f>'[2]14'!B55</f>
        <v>40</v>
      </c>
      <c r="C53" s="199">
        <f>'[2]14'!C55</f>
        <v>50</v>
      </c>
      <c r="D53" s="199">
        <f>'[2]14'!D55</f>
        <v>0</v>
      </c>
      <c r="E53" s="199">
        <f>'[2]14'!E55</f>
        <v>0</v>
      </c>
      <c r="F53" s="15">
        <f t="shared" si="6"/>
        <v>90</v>
      </c>
      <c r="G53" s="198">
        <f>'[2]14'!H55</f>
        <v>34</v>
      </c>
      <c r="H53" s="199">
        <f>'[2]14'!I55</f>
        <v>0</v>
      </c>
      <c r="I53" s="199">
        <f>'[2]14'!J55</f>
        <v>0</v>
      </c>
      <c r="J53" s="199">
        <f>'[2]14'!K55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8">
        <f>'[2]14'!B56</f>
        <v>40</v>
      </c>
      <c r="C54" s="199">
        <f>'[2]14'!C56</f>
        <v>50</v>
      </c>
      <c r="D54" s="199">
        <f>'[2]14'!D56</f>
        <v>0</v>
      </c>
      <c r="E54" s="199">
        <f>'[2]14'!E56</f>
        <v>0</v>
      </c>
      <c r="F54" s="15">
        <f t="shared" si="6"/>
        <v>90</v>
      </c>
      <c r="G54" s="198">
        <f>'[2]14'!H56</f>
        <v>34</v>
      </c>
      <c r="H54" s="199">
        <f>'[2]14'!I56</f>
        <v>0</v>
      </c>
      <c r="I54" s="199">
        <f>'[2]14'!J56</f>
        <v>0</v>
      </c>
      <c r="J54" s="199">
        <f>'[2]14'!K56</f>
        <v>0</v>
      </c>
      <c r="K54" s="15">
        <f t="shared" si="3"/>
        <v>34</v>
      </c>
      <c r="L54" s="18">
        <f>frq!C54</f>
        <v>1</v>
      </c>
      <c r="M54" s="124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98">
        <f>'[2]14'!B57</f>
        <v>40</v>
      </c>
      <c r="C55" s="199">
        <f>'[2]14'!C57</f>
        <v>50</v>
      </c>
      <c r="D55" s="199">
        <f>'[2]14'!D57</f>
        <v>0</v>
      </c>
      <c r="E55" s="199">
        <f>'[2]14'!E57</f>
        <v>0</v>
      </c>
      <c r="F55" s="15">
        <f t="shared" si="6"/>
        <v>90</v>
      </c>
      <c r="G55" s="198">
        <f>'[2]14'!H57</f>
        <v>34</v>
      </c>
      <c r="H55" s="199">
        <f>'[2]14'!I57</f>
        <v>0</v>
      </c>
      <c r="I55" s="199">
        <f>'[2]14'!J57</f>
        <v>0</v>
      </c>
      <c r="J55" s="199">
        <f>'[2]14'!K57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98">
        <f>'[2]14'!B58</f>
        <v>40</v>
      </c>
      <c r="C56" s="199">
        <f>'[2]14'!C58</f>
        <v>50</v>
      </c>
      <c r="D56" s="199">
        <f>'[2]14'!D58</f>
        <v>0</v>
      </c>
      <c r="E56" s="199">
        <f>'[2]14'!E58</f>
        <v>0</v>
      </c>
      <c r="F56" s="15">
        <f t="shared" si="6"/>
        <v>90</v>
      </c>
      <c r="G56" s="198">
        <f>'[2]14'!H58</f>
        <v>34</v>
      </c>
      <c r="H56" s="199">
        <f>'[2]14'!I58</f>
        <v>0</v>
      </c>
      <c r="I56" s="199">
        <f>'[2]14'!J58</f>
        <v>0</v>
      </c>
      <c r="J56" s="199">
        <f>'[2]14'!K58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98">
        <f>'[2]14'!B59</f>
        <v>40</v>
      </c>
      <c r="C57" s="199">
        <f>'[2]14'!C59</f>
        <v>50</v>
      </c>
      <c r="D57" s="199">
        <f>'[2]14'!D59</f>
        <v>0</v>
      </c>
      <c r="E57" s="199">
        <f>'[2]14'!E59</f>
        <v>0</v>
      </c>
      <c r="F57" s="15">
        <f t="shared" si="6"/>
        <v>90</v>
      </c>
      <c r="G57" s="198">
        <f>'[2]14'!H59</f>
        <v>34</v>
      </c>
      <c r="H57" s="199">
        <f>'[2]14'!I59</f>
        <v>0</v>
      </c>
      <c r="I57" s="199">
        <f>'[2]14'!J59</f>
        <v>0</v>
      </c>
      <c r="J57" s="199">
        <f>'[2]14'!K59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98">
        <f>'[2]14'!B60</f>
        <v>40</v>
      </c>
      <c r="C58" s="199">
        <f>'[2]14'!C60</f>
        <v>50</v>
      </c>
      <c r="D58" s="199">
        <f>'[2]14'!D60</f>
        <v>0</v>
      </c>
      <c r="E58" s="199">
        <f>'[2]14'!E60</f>
        <v>0</v>
      </c>
      <c r="F58" s="15">
        <f t="shared" si="6"/>
        <v>90</v>
      </c>
      <c r="G58" s="198">
        <f>'[2]14'!H60</f>
        <v>34</v>
      </c>
      <c r="H58" s="199">
        <f>'[2]14'!I60</f>
        <v>0</v>
      </c>
      <c r="I58" s="199">
        <f>'[2]14'!J60</f>
        <v>0</v>
      </c>
      <c r="J58" s="199">
        <f>'[2]14'!K60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98">
        <f>'[2]14'!B61</f>
        <v>40</v>
      </c>
      <c r="C59" s="199">
        <f>'[2]14'!C61</f>
        <v>50</v>
      </c>
      <c r="D59" s="199">
        <f>'[2]14'!D61</f>
        <v>0</v>
      </c>
      <c r="E59" s="199">
        <f>'[2]14'!E61</f>
        <v>0</v>
      </c>
      <c r="F59" s="15">
        <f t="shared" si="6"/>
        <v>90</v>
      </c>
      <c r="G59" s="198">
        <f>'[2]14'!H61</f>
        <v>34</v>
      </c>
      <c r="H59" s="199">
        <f>'[2]14'!I61</f>
        <v>0</v>
      </c>
      <c r="I59" s="199">
        <f>'[2]14'!J61</f>
        <v>0</v>
      </c>
      <c r="J59" s="199">
        <f>'[2]14'!K61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</row>
    <row r="60" spans="1:18">
      <c r="A60" s="8" t="s">
        <v>102</v>
      </c>
      <c r="B60" s="198">
        <f>'[2]14'!B62</f>
        <v>40</v>
      </c>
      <c r="C60" s="199">
        <f>'[2]14'!C62</f>
        <v>50</v>
      </c>
      <c r="D60" s="199">
        <f>'[2]14'!D62</f>
        <v>0</v>
      </c>
      <c r="E60" s="199">
        <f>'[2]14'!E62</f>
        <v>0</v>
      </c>
      <c r="F60" s="15">
        <f t="shared" si="6"/>
        <v>90</v>
      </c>
      <c r="G60" s="198">
        <f>'[2]14'!H62</f>
        <v>34</v>
      </c>
      <c r="H60" s="199">
        <f>'[2]14'!I62</f>
        <v>0</v>
      </c>
      <c r="I60" s="199">
        <f>'[2]14'!J62</f>
        <v>0</v>
      </c>
      <c r="J60" s="199">
        <f>'[2]14'!K62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</row>
    <row r="61" spans="1:18">
      <c r="A61" s="8" t="s">
        <v>103</v>
      </c>
      <c r="B61" s="198">
        <f>'[2]14'!B63</f>
        <v>40</v>
      </c>
      <c r="C61" s="199">
        <f>'[2]14'!C63</f>
        <v>50</v>
      </c>
      <c r="D61" s="199">
        <f>'[2]14'!D63</f>
        <v>0</v>
      </c>
      <c r="E61" s="199">
        <f>'[2]14'!E63</f>
        <v>0</v>
      </c>
      <c r="F61" s="15">
        <f t="shared" si="6"/>
        <v>90</v>
      </c>
      <c r="G61" s="198">
        <f>'[2]14'!H63</f>
        <v>34</v>
      </c>
      <c r="H61" s="199">
        <f>'[2]14'!I63</f>
        <v>0</v>
      </c>
      <c r="I61" s="199">
        <f>'[2]14'!J63</f>
        <v>0</v>
      </c>
      <c r="J61" s="199">
        <f>'[2]14'!K63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</row>
    <row r="62" spans="1:18">
      <c r="A62" s="8" t="s">
        <v>104</v>
      </c>
      <c r="B62" s="198">
        <f>'[2]14'!B64</f>
        <v>40</v>
      </c>
      <c r="C62" s="199">
        <f>'[2]14'!C64</f>
        <v>50</v>
      </c>
      <c r="D62" s="199">
        <f>'[2]14'!D64</f>
        <v>0</v>
      </c>
      <c r="E62" s="199">
        <f>'[2]14'!E64</f>
        <v>0</v>
      </c>
      <c r="F62" s="15">
        <f t="shared" si="6"/>
        <v>90</v>
      </c>
      <c r="G62" s="198">
        <f>'[2]14'!H64</f>
        <v>34</v>
      </c>
      <c r="H62" s="199">
        <f>'[2]14'!I64</f>
        <v>0</v>
      </c>
      <c r="I62" s="199">
        <f>'[2]14'!J64</f>
        <v>0</v>
      </c>
      <c r="J62" s="199">
        <f>'[2]14'!K64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</row>
    <row r="63" spans="1:18">
      <c r="A63" s="8" t="s">
        <v>105</v>
      </c>
      <c r="B63" s="198">
        <f>'[2]14'!B65</f>
        <v>40</v>
      </c>
      <c r="C63" s="199">
        <f>'[2]14'!C65</f>
        <v>50</v>
      </c>
      <c r="D63" s="199">
        <f>'[2]14'!D65</f>
        <v>0</v>
      </c>
      <c r="E63" s="199">
        <f>'[2]14'!E65</f>
        <v>0</v>
      </c>
      <c r="F63" s="15">
        <f t="shared" si="6"/>
        <v>90</v>
      </c>
      <c r="G63" s="198">
        <f>'[2]14'!H65</f>
        <v>34</v>
      </c>
      <c r="H63" s="199">
        <f>'[2]14'!I65</f>
        <v>0</v>
      </c>
      <c r="I63" s="199">
        <f>'[2]14'!J65</f>
        <v>0</v>
      </c>
      <c r="J63" s="199">
        <f>'[2]14'!K65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</row>
    <row r="64" spans="1:18">
      <c r="A64" s="8" t="s">
        <v>106</v>
      </c>
      <c r="B64" s="198">
        <f>'[2]14'!B66</f>
        <v>40</v>
      </c>
      <c r="C64" s="199">
        <f>'[2]14'!C66</f>
        <v>50</v>
      </c>
      <c r="D64" s="199">
        <f>'[2]14'!D66</f>
        <v>0</v>
      </c>
      <c r="E64" s="199">
        <f>'[2]14'!E66</f>
        <v>0</v>
      </c>
      <c r="F64" s="15">
        <f t="shared" si="6"/>
        <v>90</v>
      </c>
      <c r="G64" s="198">
        <f>'[2]14'!H66</f>
        <v>34</v>
      </c>
      <c r="H64" s="199">
        <f>'[2]14'!I66</f>
        <v>0</v>
      </c>
      <c r="I64" s="199">
        <f>'[2]14'!J66</f>
        <v>0</v>
      </c>
      <c r="J64" s="199">
        <f>'[2]14'!K66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</row>
    <row r="65" spans="1:18">
      <c r="A65" s="8" t="s">
        <v>107</v>
      </c>
      <c r="B65" s="198">
        <f>'[2]14'!B67</f>
        <v>40</v>
      </c>
      <c r="C65" s="199">
        <f>'[2]14'!C67</f>
        <v>50</v>
      </c>
      <c r="D65" s="199">
        <f>'[2]14'!D67</f>
        <v>0</v>
      </c>
      <c r="E65" s="199">
        <f>'[2]14'!E67</f>
        <v>0</v>
      </c>
      <c r="F65" s="15">
        <f t="shared" si="6"/>
        <v>90</v>
      </c>
      <c r="G65" s="198">
        <f>'[2]14'!H67</f>
        <v>34</v>
      </c>
      <c r="H65" s="199">
        <f>'[2]14'!I67</f>
        <v>0</v>
      </c>
      <c r="I65" s="199">
        <f>'[2]14'!J67</f>
        <v>0</v>
      </c>
      <c r="J65" s="199">
        <f>'[2]14'!K67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</row>
    <row r="66" spans="1:18">
      <c r="A66" s="8" t="s">
        <v>108</v>
      </c>
      <c r="B66" s="198">
        <f>'[2]14'!B68</f>
        <v>40</v>
      </c>
      <c r="C66" s="199">
        <f>'[2]14'!C68</f>
        <v>50</v>
      </c>
      <c r="D66" s="199">
        <f>'[2]14'!D68</f>
        <v>0</v>
      </c>
      <c r="E66" s="199">
        <f>'[2]14'!E68</f>
        <v>0</v>
      </c>
      <c r="F66" s="15">
        <f t="shared" si="6"/>
        <v>90</v>
      </c>
      <c r="G66" s="198">
        <f>'[2]14'!H68</f>
        <v>34</v>
      </c>
      <c r="H66" s="199">
        <f>'[2]14'!I68</f>
        <v>0</v>
      </c>
      <c r="I66" s="199">
        <f>'[2]14'!J68</f>
        <v>0</v>
      </c>
      <c r="J66" s="199">
        <f>'[2]14'!K68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</row>
    <row r="67" spans="1:18">
      <c r="A67" s="8" t="s">
        <v>109</v>
      </c>
      <c r="B67" s="198">
        <f>'[2]14'!B69</f>
        <v>40</v>
      </c>
      <c r="C67" s="199">
        <f>'[2]14'!C69</f>
        <v>50</v>
      </c>
      <c r="D67" s="199">
        <f>'[2]14'!D69</f>
        <v>0</v>
      </c>
      <c r="E67" s="199">
        <f>'[2]14'!E69</f>
        <v>0</v>
      </c>
      <c r="F67" s="15">
        <f t="shared" si="6"/>
        <v>90</v>
      </c>
      <c r="G67" s="198">
        <f>'[2]14'!H69</f>
        <v>34</v>
      </c>
      <c r="H67" s="199">
        <f>'[2]14'!I69</f>
        <v>0</v>
      </c>
      <c r="I67" s="199">
        <f>'[2]14'!J69</f>
        <v>0</v>
      </c>
      <c r="J67" s="199">
        <f>'[2]14'!K69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</row>
    <row r="68" spans="1:18">
      <c r="A68" s="8" t="s">
        <v>110</v>
      </c>
      <c r="B68" s="198">
        <f>'[2]14'!B70</f>
        <v>40</v>
      </c>
      <c r="C68" s="199">
        <f>'[2]14'!C70</f>
        <v>50</v>
      </c>
      <c r="D68" s="199">
        <f>'[2]14'!D70</f>
        <v>0</v>
      </c>
      <c r="E68" s="199">
        <f>'[2]14'!E70</f>
        <v>0</v>
      </c>
      <c r="F68" s="15">
        <f t="shared" si="6"/>
        <v>90</v>
      </c>
      <c r="G68" s="198">
        <f>'[2]14'!H70</f>
        <v>34</v>
      </c>
      <c r="H68" s="199">
        <f>'[2]14'!I70</f>
        <v>0</v>
      </c>
      <c r="I68" s="199">
        <f>'[2]14'!J70</f>
        <v>0</v>
      </c>
      <c r="J68" s="199">
        <f>'[2]14'!K70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</row>
    <row r="69" spans="1:18">
      <c r="A69" s="8" t="s">
        <v>111</v>
      </c>
      <c r="B69" s="198">
        <f>'[2]14'!B71</f>
        <v>40</v>
      </c>
      <c r="C69" s="199">
        <f>'[2]14'!C71</f>
        <v>50</v>
      </c>
      <c r="D69" s="199">
        <f>'[2]14'!D71</f>
        <v>0</v>
      </c>
      <c r="E69" s="199">
        <f>'[2]14'!E71</f>
        <v>0</v>
      </c>
      <c r="F69" s="15">
        <f t="shared" ref="F69:F98" si="16">SUM(B69:E69)</f>
        <v>90</v>
      </c>
      <c r="G69" s="198">
        <f>'[2]14'!H71</f>
        <v>34</v>
      </c>
      <c r="H69" s="199">
        <f>'[2]14'!I71</f>
        <v>0</v>
      </c>
      <c r="I69" s="199">
        <f>'[2]14'!J71</f>
        <v>0</v>
      </c>
      <c r="J69" s="199">
        <f>'[2]14'!K71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</row>
    <row r="70" spans="1:18">
      <c r="A70" s="8" t="s">
        <v>112</v>
      </c>
      <c r="B70" s="198">
        <f>'[2]14'!B72</f>
        <v>40</v>
      </c>
      <c r="C70" s="199">
        <f>'[2]14'!C72</f>
        <v>50</v>
      </c>
      <c r="D70" s="199">
        <f>'[2]14'!D72</f>
        <v>0</v>
      </c>
      <c r="E70" s="199">
        <f>'[2]14'!E72</f>
        <v>0</v>
      </c>
      <c r="F70" s="15">
        <f t="shared" si="16"/>
        <v>90</v>
      </c>
      <c r="G70" s="198">
        <f>'[2]14'!H72</f>
        <v>34</v>
      </c>
      <c r="H70" s="199">
        <f>'[2]14'!I72</f>
        <v>0</v>
      </c>
      <c r="I70" s="199">
        <f>'[2]14'!J72</f>
        <v>0</v>
      </c>
      <c r="J70" s="199">
        <f>'[2]14'!K72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</row>
    <row r="71" spans="1:18">
      <c r="A71" s="8" t="s">
        <v>113</v>
      </c>
      <c r="B71" s="198">
        <f>'[2]14'!B73</f>
        <v>40</v>
      </c>
      <c r="C71" s="199">
        <f>'[2]14'!C73</f>
        <v>50</v>
      </c>
      <c r="D71" s="199">
        <f>'[2]14'!D73</f>
        <v>0</v>
      </c>
      <c r="E71" s="199">
        <f>'[2]14'!E73</f>
        <v>0</v>
      </c>
      <c r="F71" s="15">
        <f t="shared" si="16"/>
        <v>90</v>
      </c>
      <c r="G71" s="198">
        <f>'[2]14'!H73</f>
        <v>34</v>
      </c>
      <c r="H71" s="199">
        <f>'[2]14'!I73</f>
        <v>0</v>
      </c>
      <c r="I71" s="199">
        <f>'[2]14'!J73</f>
        <v>0</v>
      </c>
      <c r="J71" s="199">
        <f>'[2]14'!K73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</row>
    <row r="72" spans="1:18">
      <c r="A72" s="8" t="s">
        <v>114</v>
      </c>
      <c r="B72" s="198">
        <f>'[2]14'!B74</f>
        <v>40</v>
      </c>
      <c r="C72" s="199">
        <f>'[2]14'!C74</f>
        <v>50</v>
      </c>
      <c r="D72" s="199">
        <f>'[2]14'!D74</f>
        <v>0</v>
      </c>
      <c r="E72" s="199">
        <f>'[2]14'!E74</f>
        <v>0</v>
      </c>
      <c r="F72" s="15">
        <f t="shared" si="16"/>
        <v>90</v>
      </c>
      <c r="G72" s="198">
        <f>'[2]14'!H74</f>
        <v>34</v>
      </c>
      <c r="H72" s="199">
        <f>'[2]14'!I74</f>
        <v>0</v>
      </c>
      <c r="I72" s="199">
        <f>'[2]14'!J74</f>
        <v>0</v>
      </c>
      <c r="J72" s="199">
        <f>'[2]14'!K74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</row>
    <row r="73" spans="1:18">
      <c r="A73" s="8" t="s">
        <v>115</v>
      </c>
      <c r="B73" s="198">
        <f>'[2]14'!B75</f>
        <v>40</v>
      </c>
      <c r="C73" s="199">
        <f>'[2]14'!C75</f>
        <v>50</v>
      </c>
      <c r="D73" s="199">
        <f>'[2]14'!D75</f>
        <v>0</v>
      </c>
      <c r="E73" s="199">
        <f>'[2]14'!E75</f>
        <v>0</v>
      </c>
      <c r="F73" s="15">
        <f t="shared" si="16"/>
        <v>90</v>
      </c>
      <c r="G73" s="198">
        <f>'[2]14'!H75</f>
        <v>34</v>
      </c>
      <c r="H73" s="199">
        <f>'[2]14'!I75</f>
        <v>0</v>
      </c>
      <c r="I73" s="199">
        <f>'[2]14'!J75</f>
        <v>0</v>
      </c>
      <c r="J73" s="199">
        <f>'[2]14'!K75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</row>
    <row r="74" spans="1:18">
      <c r="A74" s="8" t="s">
        <v>116</v>
      </c>
      <c r="B74" s="198">
        <f>'[2]14'!B76</f>
        <v>40</v>
      </c>
      <c r="C74" s="199">
        <f>'[2]14'!C76</f>
        <v>50</v>
      </c>
      <c r="D74" s="199">
        <f>'[2]14'!D76</f>
        <v>0</v>
      </c>
      <c r="E74" s="199">
        <f>'[2]14'!E76</f>
        <v>0</v>
      </c>
      <c r="F74" s="15">
        <f t="shared" si="16"/>
        <v>90</v>
      </c>
      <c r="G74" s="198">
        <f>'[2]14'!H76</f>
        <v>34</v>
      </c>
      <c r="H74" s="199">
        <f>'[2]14'!I76</f>
        <v>0</v>
      </c>
      <c r="I74" s="199">
        <f>'[2]14'!J76</f>
        <v>0</v>
      </c>
      <c r="J74" s="199">
        <f>'[2]14'!K76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</row>
    <row r="75" spans="1:18">
      <c r="A75" s="8" t="s">
        <v>117</v>
      </c>
      <c r="B75" s="198">
        <f>'[2]14'!B77</f>
        <v>40</v>
      </c>
      <c r="C75" s="199">
        <f>'[2]14'!C77</f>
        <v>50</v>
      </c>
      <c r="D75" s="199">
        <f>'[2]14'!D77</f>
        <v>0</v>
      </c>
      <c r="E75" s="199">
        <f>'[2]14'!E77</f>
        <v>0</v>
      </c>
      <c r="F75" s="15">
        <f t="shared" si="16"/>
        <v>90</v>
      </c>
      <c r="G75" s="198">
        <f>'[2]14'!H77</f>
        <v>34</v>
      </c>
      <c r="H75" s="199">
        <f>'[2]14'!I77</f>
        <v>0</v>
      </c>
      <c r="I75" s="199">
        <f>'[2]14'!J77</f>
        <v>0</v>
      </c>
      <c r="J75" s="199">
        <f>'[2]14'!K77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198">
        <f>'[2]14'!B78</f>
        <v>40</v>
      </c>
      <c r="C76" s="199">
        <f>'[2]14'!C78</f>
        <v>50</v>
      </c>
      <c r="D76" s="199">
        <f>'[2]14'!D78</f>
        <v>0</v>
      </c>
      <c r="E76" s="199">
        <f>'[2]14'!E78</f>
        <v>0</v>
      </c>
      <c r="F76" s="15">
        <f t="shared" si="16"/>
        <v>90</v>
      </c>
      <c r="G76" s="198">
        <f>'[2]14'!H78</f>
        <v>34</v>
      </c>
      <c r="H76" s="199">
        <f>'[2]14'!I78</f>
        <v>0</v>
      </c>
      <c r="I76" s="199">
        <f>'[2]14'!J78</f>
        <v>0</v>
      </c>
      <c r="J76" s="199">
        <f>'[2]14'!K78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8">
        <f>'[2]14'!B79</f>
        <v>40</v>
      </c>
      <c r="C77" s="199">
        <f>'[2]14'!C79</f>
        <v>50</v>
      </c>
      <c r="D77" s="199">
        <f>'[2]14'!D79</f>
        <v>0</v>
      </c>
      <c r="E77" s="199">
        <f>'[2]14'!E79</f>
        <v>0</v>
      </c>
      <c r="F77" s="15">
        <f t="shared" si="16"/>
        <v>90</v>
      </c>
      <c r="G77" s="198">
        <f>'[2]14'!H79</f>
        <v>34</v>
      </c>
      <c r="H77" s="199">
        <f>'[2]14'!I79</f>
        <v>0</v>
      </c>
      <c r="I77" s="199">
        <f>'[2]14'!J79</f>
        <v>0</v>
      </c>
      <c r="J77" s="199">
        <f>'[2]14'!K79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8">
        <f>'[2]14'!B80</f>
        <v>40</v>
      </c>
      <c r="C78" s="199">
        <f>'[2]14'!C80</f>
        <v>50</v>
      </c>
      <c r="D78" s="199">
        <f>'[2]14'!D80</f>
        <v>0</v>
      </c>
      <c r="E78" s="199">
        <f>'[2]14'!E80</f>
        <v>0</v>
      </c>
      <c r="F78" s="15">
        <f t="shared" si="16"/>
        <v>90</v>
      </c>
      <c r="G78" s="198">
        <f>'[2]14'!H80</f>
        <v>35</v>
      </c>
      <c r="H78" s="199">
        <f>'[2]14'!I80</f>
        <v>0</v>
      </c>
      <c r="I78" s="199">
        <f>'[2]14'!J80</f>
        <v>0</v>
      </c>
      <c r="J78" s="199">
        <f>'[2]14'!K80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198">
        <f>'[2]14'!B81</f>
        <v>40</v>
      </c>
      <c r="C79" s="199">
        <f>'[2]14'!C81</f>
        <v>50</v>
      </c>
      <c r="D79" s="199">
        <f>'[2]14'!D81</f>
        <v>0</v>
      </c>
      <c r="E79" s="199">
        <f>'[2]14'!E81</f>
        <v>0</v>
      </c>
      <c r="F79" s="15">
        <f t="shared" si="16"/>
        <v>90</v>
      </c>
      <c r="G79" s="198">
        <f>'[2]14'!H81</f>
        <v>35</v>
      </c>
      <c r="H79" s="199">
        <f>'[2]14'!I81</f>
        <v>0</v>
      </c>
      <c r="I79" s="199">
        <f>'[2]14'!J81</f>
        <v>0</v>
      </c>
      <c r="J79" s="199">
        <f>'[2]14'!K81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198">
        <f>'[2]14'!B82</f>
        <v>40</v>
      </c>
      <c r="C80" s="199">
        <f>'[2]14'!C82</f>
        <v>50</v>
      </c>
      <c r="D80" s="199">
        <f>'[2]14'!D82</f>
        <v>0</v>
      </c>
      <c r="E80" s="199">
        <f>'[2]14'!E82</f>
        <v>0</v>
      </c>
      <c r="F80" s="15">
        <f t="shared" si="16"/>
        <v>90</v>
      </c>
      <c r="G80" s="198">
        <f>'[2]14'!H82</f>
        <v>35</v>
      </c>
      <c r="H80" s="199">
        <f>'[2]14'!I82</f>
        <v>0</v>
      </c>
      <c r="I80" s="199">
        <f>'[2]14'!J82</f>
        <v>0</v>
      </c>
      <c r="J80" s="199">
        <f>'[2]14'!K82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8">
        <f>'[2]14'!B83</f>
        <v>40</v>
      </c>
      <c r="C81" s="199">
        <f>'[2]14'!C83</f>
        <v>50</v>
      </c>
      <c r="D81" s="199">
        <f>'[2]14'!D83</f>
        <v>0</v>
      </c>
      <c r="E81" s="199">
        <f>'[2]14'!E83</f>
        <v>0</v>
      </c>
      <c r="F81" s="15">
        <f t="shared" si="16"/>
        <v>90</v>
      </c>
      <c r="G81" s="198">
        <f>'[2]14'!H83</f>
        <v>35</v>
      </c>
      <c r="H81" s="199">
        <f>'[2]14'!I83</f>
        <v>0</v>
      </c>
      <c r="I81" s="199">
        <f>'[2]14'!J83</f>
        <v>0</v>
      </c>
      <c r="J81" s="199">
        <f>'[2]14'!K83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8">
        <f>'[2]14'!B84</f>
        <v>40</v>
      </c>
      <c r="C82" s="199">
        <f>'[2]14'!C84</f>
        <v>50</v>
      </c>
      <c r="D82" s="199">
        <f>'[2]14'!D84</f>
        <v>0</v>
      </c>
      <c r="E82" s="199">
        <f>'[2]14'!E84</f>
        <v>0</v>
      </c>
      <c r="F82" s="15">
        <f t="shared" si="16"/>
        <v>90</v>
      </c>
      <c r="G82" s="198">
        <f>'[2]14'!H84</f>
        <v>35</v>
      </c>
      <c r="H82" s="199">
        <f>'[2]14'!I84</f>
        <v>0</v>
      </c>
      <c r="I82" s="199">
        <f>'[2]14'!J84</f>
        <v>0</v>
      </c>
      <c r="J82" s="199">
        <f>'[2]14'!K84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8">
        <f>'[2]14'!B85</f>
        <v>40</v>
      </c>
      <c r="C83" s="199">
        <f>'[2]14'!C85</f>
        <v>50</v>
      </c>
      <c r="D83" s="199">
        <f>'[2]14'!D85</f>
        <v>0</v>
      </c>
      <c r="E83" s="199">
        <f>'[2]14'!E85</f>
        <v>0</v>
      </c>
      <c r="F83" s="15">
        <f t="shared" si="16"/>
        <v>90</v>
      </c>
      <c r="G83" s="198">
        <f>'[2]14'!H85</f>
        <v>35</v>
      </c>
      <c r="H83" s="199">
        <f>'[2]14'!I85</f>
        <v>0</v>
      </c>
      <c r="I83" s="199">
        <f>'[2]14'!J85</f>
        <v>0</v>
      </c>
      <c r="J83" s="199">
        <f>'[2]14'!K85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8">
        <f>'[2]14'!B86</f>
        <v>40</v>
      </c>
      <c r="C84" s="199">
        <f>'[2]14'!C86</f>
        <v>50</v>
      </c>
      <c r="D84" s="199">
        <f>'[2]14'!D86</f>
        <v>0</v>
      </c>
      <c r="E84" s="199">
        <f>'[2]14'!E86</f>
        <v>0</v>
      </c>
      <c r="F84" s="15">
        <f t="shared" si="16"/>
        <v>90</v>
      </c>
      <c r="G84" s="198">
        <f>'[2]14'!H86</f>
        <v>35</v>
      </c>
      <c r="H84" s="199">
        <f>'[2]14'!I86</f>
        <v>0</v>
      </c>
      <c r="I84" s="199">
        <f>'[2]14'!J86</f>
        <v>0</v>
      </c>
      <c r="J84" s="199">
        <f>'[2]14'!K86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8">
        <f>'[2]14'!B87</f>
        <v>40</v>
      </c>
      <c r="C85" s="199">
        <f>'[2]14'!C87</f>
        <v>50</v>
      </c>
      <c r="D85" s="199">
        <f>'[2]14'!D87</f>
        <v>0</v>
      </c>
      <c r="E85" s="199">
        <f>'[2]14'!E87</f>
        <v>0</v>
      </c>
      <c r="F85" s="15">
        <f t="shared" si="16"/>
        <v>90</v>
      </c>
      <c r="G85" s="198">
        <f>'[2]14'!H87</f>
        <v>36</v>
      </c>
      <c r="H85" s="199">
        <f>'[2]14'!I87</f>
        <v>0</v>
      </c>
      <c r="I85" s="199">
        <f>'[2]14'!J87</f>
        <v>0</v>
      </c>
      <c r="J85" s="199">
        <f>'[2]14'!K87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'[2]14'!B88</f>
        <v>40</v>
      </c>
      <c r="C86" s="199">
        <f>'[2]14'!C88</f>
        <v>50</v>
      </c>
      <c r="D86" s="199">
        <f>'[2]14'!D88</f>
        <v>0</v>
      </c>
      <c r="E86" s="199">
        <f>'[2]14'!E88</f>
        <v>0</v>
      </c>
      <c r="F86" s="15">
        <f t="shared" si="16"/>
        <v>90</v>
      </c>
      <c r="G86" s="198">
        <f>'[2]14'!H88</f>
        <v>36</v>
      </c>
      <c r="H86" s="199">
        <f>'[2]14'!I88</f>
        <v>0</v>
      </c>
      <c r="I86" s="199">
        <f>'[2]14'!J88</f>
        <v>0</v>
      </c>
      <c r="J86" s="199">
        <f>'[2]14'!K88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'[2]14'!B89</f>
        <v>40</v>
      </c>
      <c r="C87" s="199">
        <f>'[2]14'!C89</f>
        <v>50</v>
      </c>
      <c r="D87" s="199">
        <f>'[2]14'!D89</f>
        <v>0</v>
      </c>
      <c r="E87" s="199">
        <f>'[2]14'!E89</f>
        <v>0</v>
      </c>
      <c r="F87" s="15">
        <f t="shared" si="16"/>
        <v>90</v>
      </c>
      <c r="G87" s="198">
        <f>'[2]14'!H89</f>
        <v>35</v>
      </c>
      <c r="H87" s="199">
        <f>'[2]14'!I89</f>
        <v>0</v>
      </c>
      <c r="I87" s="199">
        <f>'[2]14'!J89</f>
        <v>0</v>
      </c>
      <c r="J87" s="199">
        <f>'[2]14'!K89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8">
        <f>'[2]14'!B90</f>
        <v>40</v>
      </c>
      <c r="C88" s="199">
        <f>'[2]14'!C90</f>
        <v>50</v>
      </c>
      <c r="D88" s="199">
        <f>'[2]14'!D90</f>
        <v>0</v>
      </c>
      <c r="E88" s="199">
        <f>'[2]14'!E90</f>
        <v>0</v>
      </c>
      <c r="F88" s="15">
        <f t="shared" si="16"/>
        <v>90</v>
      </c>
      <c r="G88" s="198">
        <f>'[2]14'!H90</f>
        <v>35</v>
      </c>
      <c r="H88" s="199">
        <f>'[2]14'!I90</f>
        <v>0</v>
      </c>
      <c r="I88" s="199">
        <f>'[2]14'!J90</f>
        <v>0</v>
      </c>
      <c r="J88" s="199">
        <f>'[2]14'!K90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8">
        <f>'[2]14'!B91</f>
        <v>40</v>
      </c>
      <c r="C89" s="199">
        <f>'[2]14'!C91</f>
        <v>50</v>
      </c>
      <c r="D89" s="199">
        <f>'[2]14'!D91</f>
        <v>0</v>
      </c>
      <c r="E89" s="199">
        <f>'[2]14'!E91</f>
        <v>0</v>
      </c>
      <c r="F89" s="15">
        <f t="shared" si="16"/>
        <v>90</v>
      </c>
      <c r="G89" s="198">
        <f>'[2]14'!H91</f>
        <v>35</v>
      </c>
      <c r="H89" s="199">
        <f>'[2]14'!I91</f>
        <v>0</v>
      </c>
      <c r="I89" s="199">
        <f>'[2]14'!J91</f>
        <v>0</v>
      </c>
      <c r="J89" s="199">
        <f>'[2]14'!K91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8">
        <f>'[2]14'!B92</f>
        <v>40</v>
      </c>
      <c r="C90" s="199">
        <f>'[2]14'!C92</f>
        <v>50</v>
      </c>
      <c r="D90" s="199">
        <f>'[2]14'!D92</f>
        <v>0</v>
      </c>
      <c r="E90" s="199">
        <f>'[2]14'!E92</f>
        <v>0</v>
      </c>
      <c r="F90" s="15">
        <f t="shared" si="16"/>
        <v>90</v>
      </c>
      <c r="G90" s="198">
        <f>'[2]14'!H92</f>
        <v>35</v>
      </c>
      <c r="H90" s="199">
        <f>'[2]14'!I92</f>
        <v>0</v>
      </c>
      <c r="I90" s="199">
        <f>'[2]14'!J92</f>
        <v>0</v>
      </c>
      <c r="J90" s="199">
        <f>'[2]14'!K92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8">
        <f>'[2]14'!B93</f>
        <v>40</v>
      </c>
      <c r="C91" s="199">
        <f>'[2]14'!C93</f>
        <v>50</v>
      </c>
      <c r="D91" s="199">
        <f>'[2]14'!D93</f>
        <v>0</v>
      </c>
      <c r="E91" s="199">
        <f>'[2]14'!E93</f>
        <v>0</v>
      </c>
      <c r="F91" s="15">
        <f t="shared" si="16"/>
        <v>90</v>
      </c>
      <c r="G91" s="198">
        <f>'[2]14'!H93</f>
        <v>35</v>
      </c>
      <c r="H91" s="199">
        <f>'[2]14'!I93</f>
        <v>0</v>
      </c>
      <c r="I91" s="199">
        <f>'[2]14'!J93</f>
        <v>0</v>
      </c>
      <c r="J91" s="199">
        <f>'[2]14'!K93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8">
        <f>'[2]14'!B94</f>
        <v>40</v>
      </c>
      <c r="C92" s="199">
        <f>'[2]14'!C94</f>
        <v>50</v>
      </c>
      <c r="D92" s="199">
        <f>'[2]14'!D94</f>
        <v>0</v>
      </c>
      <c r="E92" s="199">
        <f>'[2]14'!E94</f>
        <v>0</v>
      </c>
      <c r="F92" s="15">
        <f t="shared" si="16"/>
        <v>90</v>
      </c>
      <c r="G92" s="198">
        <f>'[2]14'!H94</f>
        <v>35</v>
      </c>
      <c r="H92" s="199">
        <f>'[2]14'!I94</f>
        <v>0</v>
      </c>
      <c r="I92" s="199">
        <f>'[2]14'!J94</f>
        <v>0</v>
      </c>
      <c r="J92" s="199">
        <f>'[2]14'!K94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8">
        <f>'[2]14'!B95</f>
        <v>40</v>
      </c>
      <c r="C93" s="199">
        <f>'[2]14'!C95</f>
        <v>50</v>
      </c>
      <c r="D93" s="199">
        <f>'[2]14'!D95</f>
        <v>0</v>
      </c>
      <c r="E93" s="199">
        <f>'[2]14'!E95</f>
        <v>0</v>
      </c>
      <c r="F93" s="15">
        <f t="shared" si="16"/>
        <v>90</v>
      </c>
      <c r="G93" s="198">
        <f>'[2]14'!H95</f>
        <v>36</v>
      </c>
      <c r="H93" s="199">
        <f>'[2]14'!I95</f>
        <v>0</v>
      </c>
      <c r="I93" s="199">
        <f>'[2]14'!J95</f>
        <v>0</v>
      </c>
      <c r="J93" s="199">
        <f>'[2]14'!K95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</row>
    <row r="94" spans="1:18">
      <c r="A94" s="8" t="s">
        <v>136</v>
      </c>
      <c r="B94" s="198">
        <f>'[2]14'!B96</f>
        <v>40</v>
      </c>
      <c r="C94" s="199">
        <f>'[2]14'!C96</f>
        <v>50</v>
      </c>
      <c r="D94" s="199">
        <f>'[2]14'!D96</f>
        <v>0</v>
      </c>
      <c r="E94" s="199">
        <f>'[2]14'!E96</f>
        <v>0</v>
      </c>
      <c r="F94" s="15">
        <f t="shared" si="16"/>
        <v>90</v>
      </c>
      <c r="G94" s="198">
        <f>'[2]14'!H96</f>
        <v>36</v>
      </c>
      <c r="H94" s="199">
        <f>'[2]14'!I96</f>
        <v>0</v>
      </c>
      <c r="I94" s="199">
        <f>'[2]14'!J96</f>
        <v>0</v>
      </c>
      <c r="J94" s="199">
        <f>'[2]14'!K96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</row>
    <row r="95" spans="1:18">
      <c r="A95" s="8" t="s">
        <v>137</v>
      </c>
      <c r="B95" s="198">
        <f>'[2]14'!B97</f>
        <v>40</v>
      </c>
      <c r="C95" s="199">
        <f>'[2]14'!C97</f>
        <v>50</v>
      </c>
      <c r="D95" s="199">
        <f>'[2]14'!D97</f>
        <v>0</v>
      </c>
      <c r="E95" s="199">
        <f>'[2]14'!E97</f>
        <v>0</v>
      </c>
      <c r="F95" s="15">
        <f t="shared" si="16"/>
        <v>90</v>
      </c>
      <c r="G95" s="198">
        <f>'[2]14'!H97</f>
        <v>36</v>
      </c>
      <c r="H95" s="199">
        <f>'[2]14'!I97</f>
        <v>0</v>
      </c>
      <c r="I95" s="199">
        <f>'[2]14'!J97</f>
        <v>0</v>
      </c>
      <c r="J95" s="199">
        <f>'[2]14'!K97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</row>
    <row r="96" spans="1:18">
      <c r="A96" s="8" t="s">
        <v>138</v>
      </c>
      <c r="B96" s="198">
        <f>'[2]14'!B98</f>
        <v>40</v>
      </c>
      <c r="C96" s="199">
        <f>'[2]14'!C98</f>
        <v>50</v>
      </c>
      <c r="D96" s="199">
        <f>'[2]14'!D98</f>
        <v>0</v>
      </c>
      <c r="E96" s="199">
        <f>'[2]14'!E98</f>
        <v>0</v>
      </c>
      <c r="F96" s="15">
        <f t="shared" si="16"/>
        <v>90</v>
      </c>
      <c r="G96" s="198">
        <f>'[2]14'!H98</f>
        <v>37</v>
      </c>
      <c r="H96" s="199">
        <f>'[2]14'!I98</f>
        <v>0</v>
      </c>
      <c r="I96" s="199">
        <f>'[2]14'!J98</f>
        <v>0</v>
      </c>
      <c r="J96" s="199">
        <f>'[2]14'!K98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8">
        <f>'[2]14'!B99</f>
        <v>40</v>
      </c>
      <c r="C97" s="199">
        <f>'[2]14'!C99</f>
        <v>50</v>
      </c>
      <c r="D97" s="199">
        <f>'[2]14'!D99</f>
        <v>0</v>
      </c>
      <c r="E97" s="199">
        <f>'[2]14'!E99</f>
        <v>0</v>
      </c>
      <c r="F97" s="15">
        <f t="shared" si="16"/>
        <v>90</v>
      </c>
      <c r="G97" s="198">
        <f>'[2]14'!H99</f>
        <v>37</v>
      </c>
      <c r="H97" s="199">
        <f>'[2]14'!I99</f>
        <v>0</v>
      </c>
      <c r="I97" s="199">
        <f>'[2]14'!J99</f>
        <v>0</v>
      </c>
      <c r="J97" s="199">
        <f>'[2]14'!K99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8">
        <f>'[2]14'!B100</f>
        <v>40</v>
      </c>
      <c r="C98" s="199">
        <f>'[2]14'!C100</f>
        <v>50</v>
      </c>
      <c r="D98" s="199">
        <f>'[2]14'!D100</f>
        <v>0</v>
      </c>
      <c r="E98" s="199">
        <f>'[2]14'!E100</f>
        <v>0</v>
      </c>
      <c r="F98" s="15">
        <f t="shared" si="16"/>
        <v>90</v>
      </c>
      <c r="G98" s="198">
        <f>'[2]14'!H100</f>
        <v>37</v>
      </c>
      <c r="H98" s="199">
        <f>'[2]14'!I100</f>
        <v>0</v>
      </c>
      <c r="I98" s="199">
        <f>'[2]14'!J100</f>
        <v>0</v>
      </c>
      <c r="J98" s="199">
        <f>'[2]14'!K100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0.86905999999999994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0.86905999999999994</v>
      </c>
      <c r="L99" s="128">
        <f t="shared" si="17"/>
        <v>2.4E-2</v>
      </c>
      <c r="M99" s="128">
        <f t="shared" si="17"/>
        <v>0.85675999999999986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0.85675999999999986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950</v>
      </c>
      <c r="G3" s="16">
        <f>'[3]14'!G5</f>
        <v>0</v>
      </c>
      <c r="H3" s="17">
        <f>SUM(B3:G3)</f>
        <v>1270</v>
      </c>
      <c r="I3" s="15">
        <f>'[3]14'!J5</f>
        <v>320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150</v>
      </c>
      <c r="N3" s="16">
        <f>'[3]14'!O5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26.78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26.78</v>
      </c>
      <c r="AE3" s="8">
        <f>BD3</f>
        <v>26.78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26.78</v>
      </c>
      <c r="AL3" s="8">
        <f t="shared" ref="AL3:AQ18" si="3">Q3-X3-AE3</f>
        <v>266.44000000000005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416.44000000000005</v>
      </c>
      <c r="AT3" s="8">
        <v>25.89</v>
      </c>
      <c r="AU3" s="8">
        <v>25.89</v>
      </c>
      <c r="AW3" s="202">
        <v>26.78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26.78</v>
      </c>
      <c r="BD3" s="202">
        <v>26.78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26.78</v>
      </c>
      <c r="BL3" s="8">
        <f>AT3</f>
        <v>25.89</v>
      </c>
      <c r="BM3" s="8">
        <f>AU3</f>
        <v>25.89</v>
      </c>
      <c r="BN3" s="8">
        <f>BC3</f>
        <v>26.78</v>
      </c>
      <c r="BO3" s="8">
        <f>BJ3</f>
        <v>26.78</v>
      </c>
      <c r="BP3" s="139">
        <f>BL3-BN3</f>
        <v>-0.89000000000000057</v>
      </c>
      <c r="BQ3" s="139">
        <f>BM3-BO3</f>
        <v>-0.89000000000000057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950</v>
      </c>
      <c r="G4" s="16">
        <f>'[3]14'!G6</f>
        <v>0</v>
      </c>
      <c r="H4" s="17">
        <f>SUM(B4:G4)</f>
        <v>1270</v>
      </c>
      <c r="I4" s="15">
        <f>'[3]14'!J6</f>
        <v>320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150</v>
      </c>
      <c r="N4" s="16">
        <f>'[3]14'!O6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26.78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26.78</v>
      </c>
      <c r="AE4" s="8">
        <f t="shared" ref="AE4:AE67" si="11">BD4</f>
        <v>26.78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26.78</v>
      </c>
      <c r="AL4" s="8">
        <f t="shared" si="3"/>
        <v>266.44000000000005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416.44000000000005</v>
      </c>
      <c r="AT4" s="8">
        <v>25.89</v>
      </c>
      <c r="AU4" s="8">
        <v>25.89</v>
      </c>
      <c r="AW4" s="202">
        <v>26.78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26.78</v>
      </c>
      <c r="BD4" s="202">
        <v>26.78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26.78</v>
      </c>
      <c r="BL4" s="8">
        <f t="shared" ref="BL4:BL67" si="21">AT4</f>
        <v>25.89</v>
      </c>
      <c r="BM4" s="8">
        <f t="shared" ref="BM4:BM67" si="22">AU4</f>
        <v>25.89</v>
      </c>
      <c r="BN4" s="8">
        <f t="shared" ref="BN4:BN67" si="23">BC4</f>
        <v>26.78</v>
      </c>
      <c r="BO4" s="8">
        <f t="shared" ref="BO4:BO67" si="24">BJ4</f>
        <v>26.78</v>
      </c>
      <c r="BP4" s="139">
        <f t="shared" ref="BP4:BP67" si="25">BL4-BN4</f>
        <v>-0.89000000000000057</v>
      </c>
      <c r="BQ4" s="139">
        <f t="shared" ref="BQ4:BQ67" si="26">BM4-BO4</f>
        <v>-0.89000000000000057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950</v>
      </c>
      <c r="G5" s="16">
        <f>'[3]14'!G7</f>
        <v>0</v>
      </c>
      <c r="H5" s="17">
        <f t="shared" ref="H5:H68" si="27">SUM(B5:G5)</f>
        <v>1270</v>
      </c>
      <c r="I5" s="15">
        <f>'[3]14'!J7</f>
        <v>320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150</v>
      </c>
      <c r="N5" s="16">
        <f>'[3]14'!O7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26.78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26.78</v>
      </c>
      <c r="AE5" s="8">
        <f t="shared" si="11"/>
        <v>26.78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26.78</v>
      </c>
      <c r="AL5" s="8">
        <f t="shared" si="3"/>
        <v>266.44000000000005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416.44000000000005</v>
      </c>
      <c r="AT5" s="8">
        <v>25.89</v>
      </c>
      <c r="AU5" s="8">
        <v>25.89</v>
      </c>
      <c r="AW5" s="202">
        <v>26.78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26.78</v>
      </c>
      <c r="BD5" s="202">
        <v>26.78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26.78</v>
      </c>
      <c r="BL5" s="8">
        <f t="shared" si="21"/>
        <v>25.89</v>
      </c>
      <c r="BM5" s="8">
        <f t="shared" si="22"/>
        <v>25.89</v>
      </c>
      <c r="BN5" s="8">
        <f t="shared" si="23"/>
        <v>26.78</v>
      </c>
      <c r="BO5" s="8">
        <f t="shared" si="24"/>
        <v>26.78</v>
      </c>
      <c r="BP5" s="139">
        <f t="shared" si="25"/>
        <v>-0.89000000000000057</v>
      </c>
      <c r="BQ5" s="139">
        <f t="shared" si="26"/>
        <v>-0.89000000000000057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950</v>
      </c>
      <c r="G6" s="16">
        <f>'[3]14'!G8</f>
        <v>0</v>
      </c>
      <c r="H6" s="17">
        <f t="shared" si="27"/>
        <v>1270</v>
      </c>
      <c r="I6" s="15">
        <f>'[3]14'!J8</f>
        <v>320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150</v>
      </c>
      <c r="N6" s="16">
        <f>'[3]14'!O8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26.78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26.78</v>
      </c>
      <c r="AE6" s="8">
        <f t="shared" si="11"/>
        <v>26.78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26.78</v>
      </c>
      <c r="AL6" s="8">
        <f t="shared" si="3"/>
        <v>266.44000000000005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416.44000000000005</v>
      </c>
      <c r="AT6" s="8">
        <v>25.89</v>
      </c>
      <c r="AU6" s="8">
        <v>25.89</v>
      </c>
      <c r="AW6" s="202">
        <v>26.78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26.78</v>
      </c>
      <c r="BD6" s="202">
        <v>26.78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26.78</v>
      </c>
      <c r="BL6" s="8">
        <f t="shared" si="21"/>
        <v>25.89</v>
      </c>
      <c r="BM6" s="8">
        <f t="shared" si="22"/>
        <v>25.89</v>
      </c>
      <c r="BN6" s="8">
        <f t="shared" si="23"/>
        <v>26.78</v>
      </c>
      <c r="BO6" s="8">
        <f t="shared" si="24"/>
        <v>26.78</v>
      </c>
      <c r="BP6" s="139">
        <f t="shared" si="25"/>
        <v>-0.89000000000000057</v>
      </c>
      <c r="BQ6" s="139">
        <f t="shared" si="26"/>
        <v>-0.89000000000000057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950</v>
      </c>
      <c r="G7" s="16">
        <f>'[3]14'!G9</f>
        <v>0</v>
      </c>
      <c r="H7" s="17">
        <f t="shared" si="27"/>
        <v>1270</v>
      </c>
      <c r="I7" s="15">
        <f>'[3]14'!J9</f>
        <v>320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150</v>
      </c>
      <c r="N7" s="16">
        <f>'[3]14'!O9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26.78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26.78</v>
      </c>
      <c r="AE7" s="8">
        <f t="shared" si="11"/>
        <v>26.78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26.78</v>
      </c>
      <c r="AL7" s="8">
        <f t="shared" si="3"/>
        <v>266.44000000000005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416.44000000000005</v>
      </c>
      <c r="AT7" s="8">
        <v>25.78</v>
      </c>
      <c r="AU7" s="8">
        <v>25.78</v>
      </c>
      <c r="AW7" s="202">
        <v>26.78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26.78</v>
      </c>
      <c r="BD7" s="202">
        <v>26.78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26.78</v>
      </c>
      <c r="BL7" s="8">
        <f t="shared" si="21"/>
        <v>25.78</v>
      </c>
      <c r="BM7" s="8">
        <f t="shared" si="22"/>
        <v>25.78</v>
      </c>
      <c r="BN7" s="8">
        <f t="shared" si="23"/>
        <v>26.78</v>
      </c>
      <c r="BO7" s="8">
        <f t="shared" si="24"/>
        <v>26.78</v>
      </c>
      <c r="BP7" s="139">
        <f t="shared" si="25"/>
        <v>-1</v>
      </c>
      <c r="BQ7" s="139">
        <f t="shared" si="26"/>
        <v>-1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950</v>
      </c>
      <c r="G8" s="16">
        <f>'[3]14'!G10</f>
        <v>0</v>
      </c>
      <c r="H8" s="17">
        <f t="shared" si="27"/>
        <v>1270</v>
      </c>
      <c r="I8" s="15">
        <f>'[3]14'!J10</f>
        <v>320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150</v>
      </c>
      <c r="N8" s="16">
        <f>'[3]14'!O10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26.78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26.78</v>
      </c>
      <c r="AE8" s="8">
        <f t="shared" si="11"/>
        <v>26.78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26.78</v>
      </c>
      <c r="AL8" s="8">
        <f t="shared" si="3"/>
        <v>266.44000000000005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416.44000000000005</v>
      </c>
      <c r="AT8" s="8">
        <v>25.78</v>
      </c>
      <c r="AU8" s="8">
        <v>25.78</v>
      </c>
      <c r="AW8" s="202">
        <v>26.78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26.78</v>
      </c>
      <c r="BD8" s="202">
        <v>26.78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26.78</v>
      </c>
      <c r="BL8" s="8">
        <f t="shared" si="21"/>
        <v>25.78</v>
      </c>
      <c r="BM8" s="8">
        <f t="shared" si="22"/>
        <v>25.78</v>
      </c>
      <c r="BN8" s="8">
        <f t="shared" si="23"/>
        <v>26.78</v>
      </c>
      <c r="BO8" s="8">
        <f t="shared" si="24"/>
        <v>26.78</v>
      </c>
      <c r="BP8" s="139">
        <f t="shared" si="25"/>
        <v>-1</v>
      </c>
      <c r="BQ8" s="139">
        <f t="shared" si="26"/>
        <v>-1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950</v>
      </c>
      <c r="G9" s="16">
        <f>'[3]14'!G11</f>
        <v>0</v>
      </c>
      <c r="H9" s="17">
        <f t="shared" si="27"/>
        <v>1270</v>
      </c>
      <c r="I9" s="15">
        <f>'[3]14'!J11</f>
        <v>320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150</v>
      </c>
      <c r="N9" s="16">
        <f>'[3]14'!O11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25.78</v>
      </c>
      <c r="AU9" s="8">
        <v>25.78</v>
      </c>
      <c r="AW9" s="202">
        <v>26.78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26.78</v>
      </c>
      <c r="BD9" s="202">
        <v>26.78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26.78</v>
      </c>
      <c r="BL9" s="8">
        <f t="shared" si="21"/>
        <v>25.78</v>
      </c>
      <c r="BM9" s="8">
        <f t="shared" si="22"/>
        <v>25.78</v>
      </c>
      <c r="BN9" s="8">
        <f t="shared" si="23"/>
        <v>26.78</v>
      </c>
      <c r="BO9" s="8">
        <f t="shared" si="24"/>
        <v>26.78</v>
      </c>
      <c r="BP9" s="139">
        <f t="shared" si="25"/>
        <v>-1</v>
      </c>
      <c r="BQ9" s="139">
        <f t="shared" si="26"/>
        <v>-1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950</v>
      </c>
      <c r="G10" s="16">
        <f>'[3]14'!G12</f>
        <v>0</v>
      </c>
      <c r="H10" s="17">
        <f t="shared" si="27"/>
        <v>1270</v>
      </c>
      <c r="I10" s="15">
        <f>'[3]14'!J12</f>
        <v>320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150</v>
      </c>
      <c r="N10" s="16">
        <f>'[3]14'!O12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25.78</v>
      </c>
      <c r="AU10" s="8">
        <v>25.78</v>
      </c>
      <c r="AW10" s="202">
        <v>26.78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26.78</v>
      </c>
      <c r="BD10" s="202">
        <v>26.78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26.78</v>
      </c>
      <c r="BL10" s="8">
        <f t="shared" si="21"/>
        <v>25.78</v>
      </c>
      <c r="BM10" s="8">
        <f t="shared" si="22"/>
        <v>25.78</v>
      </c>
      <c r="BN10" s="8">
        <f t="shared" si="23"/>
        <v>26.78</v>
      </c>
      <c r="BO10" s="8">
        <f t="shared" si="24"/>
        <v>26.78</v>
      </c>
      <c r="BP10" s="139">
        <f t="shared" si="25"/>
        <v>-1</v>
      </c>
      <c r="BQ10" s="139">
        <f t="shared" si="26"/>
        <v>-1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950</v>
      </c>
      <c r="G11" s="16">
        <f>'[3]14'!G13</f>
        <v>0</v>
      </c>
      <c r="H11" s="17">
        <f t="shared" si="27"/>
        <v>1270</v>
      </c>
      <c r="I11" s="15">
        <f>'[3]14'!J13</f>
        <v>320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150</v>
      </c>
      <c r="N11" s="16">
        <f>'[3]14'!O13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25.78</v>
      </c>
      <c r="AU11" s="8">
        <v>25.78</v>
      </c>
      <c r="AW11" s="202">
        <v>26.78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26.78</v>
      </c>
      <c r="BD11" s="202">
        <v>26.78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26.78</v>
      </c>
      <c r="BL11" s="8">
        <f t="shared" si="21"/>
        <v>25.78</v>
      </c>
      <c r="BM11" s="8">
        <f t="shared" si="22"/>
        <v>25.78</v>
      </c>
      <c r="BN11" s="8">
        <f t="shared" si="23"/>
        <v>26.78</v>
      </c>
      <c r="BO11" s="8">
        <f t="shared" si="24"/>
        <v>26.78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950</v>
      </c>
      <c r="G12" s="16">
        <f>'[3]14'!G14</f>
        <v>0</v>
      </c>
      <c r="H12" s="17">
        <f t="shared" si="27"/>
        <v>1270</v>
      </c>
      <c r="I12" s="15">
        <f>'[3]14'!J14</f>
        <v>320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150</v>
      </c>
      <c r="N12" s="16">
        <f>'[3]14'!O14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25.78</v>
      </c>
      <c r="AU12" s="8">
        <v>25.78</v>
      </c>
      <c r="AW12" s="202">
        <v>26.78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26.78</v>
      </c>
      <c r="BD12" s="202">
        <v>26.78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26.78</v>
      </c>
      <c r="BL12" s="8">
        <f t="shared" si="21"/>
        <v>25.78</v>
      </c>
      <c r="BM12" s="8">
        <f t="shared" si="22"/>
        <v>25.78</v>
      </c>
      <c r="BN12" s="8">
        <f t="shared" si="23"/>
        <v>26.78</v>
      </c>
      <c r="BO12" s="8">
        <f t="shared" si="24"/>
        <v>26.78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950</v>
      </c>
      <c r="G13" s="16">
        <f>'[3]14'!G15</f>
        <v>0</v>
      </c>
      <c r="H13" s="17">
        <f t="shared" si="27"/>
        <v>1270</v>
      </c>
      <c r="I13" s="15">
        <f>'[3]14'!J15</f>
        <v>320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150</v>
      </c>
      <c r="N13" s="16">
        <f>'[3]14'!O15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416.44000000000005</v>
      </c>
      <c r="AT13" s="8">
        <v>25.78</v>
      </c>
      <c r="AU13" s="8">
        <v>25.78</v>
      </c>
      <c r="AW13" s="202">
        <v>26.78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26.78</v>
      </c>
      <c r="BD13" s="202">
        <v>26.78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26.78</v>
      </c>
      <c r="BL13" s="8">
        <f t="shared" si="21"/>
        <v>25.78</v>
      </c>
      <c r="BM13" s="8">
        <f t="shared" si="22"/>
        <v>25.78</v>
      </c>
      <c r="BN13" s="8">
        <f t="shared" si="23"/>
        <v>26.78</v>
      </c>
      <c r="BO13" s="8">
        <f t="shared" si="24"/>
        <v>26.78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950</v>
      </c>
      <c r="G14" s="16">
        <f>'[3]14'!G16</f>
        <v>0</v>
      </c>
      <c r="H14" s="17">
        <f t="shared" si="27"/>
        <v>1270</v>
      </c>
      <c r="I14" s="15">
        <f>'[3]14'!J16</f>
        <v>320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150</v>
      </c>
      <c r="N14" s="16">
        <f>'[3]14'!O16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416.44000000000005</v>
      </c>
      <c r="AT14" s="8">
        <v>25.78</v>
      </c>
      <c r="AU14" s="8">
        <v>25.78</v>
      </c>
      <c r="AW14" s="202">
        <v>26.78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26.78</v>
      </c>
      <c r="BD14" s="202">
        <v>26.78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26.78</v>
      </c>
      <c r="BL14" s="8">
        <f t="shared" si="21"/>
        <v>25.78</v>
      </c>
      <c r="BM14" s="8">
        <f t="shared" si="22"/>
        <v>25.78</v>
      </c>
      <c r="BN14" s="8">
        <f t="shared" si="23"/>
        <v>26.78</v>
      </c>
      <c r="BO14" s="8">
        <f t="shared" si="24"/>
        <v>26.78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950</v>
      </c>
      <c r="G15" s="16">
        <f>'[3]14'!G17</f>
        <v>0</v>
      </c>
      <c r="H15" s="17">
        <f t="shared" si="27"/>
        <v>1270</v>
      </c>
      <c r="I15" s="15">
        <f>'[3]14'!J17</f>
        <v>320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150</v>
      </c>
      <c r="N15" s="16">
        <f>'[3]14'!O17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416.44000000000005</v>
      </c>
      <c r="AT15" s="8">
        <v>25.78</v>
      </c>
      <c r="AU15" s="8">
        <v>25.78</v>
      </c>
      <c r="AW15" s="202">
        <v>26.78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26.78</v>
      </c>
      <c r="BD15" s="202">
        <v>26.78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26.78</v>
      </c>
      <c r="BL15" s="8">
        <f t="shared" si="21"/>
        <v>25.78</v>
      </c>
      <c r="BM15" s="8">
        <f t="shared" si="22"/>
        <v>25.78</v>
      </c>
      <c r="BN15" s="8">
        <f t="shared" si="23"/>
        <v>26.78</v>
      </c>
      <c r="BO15" s="8">
        <f t="shared" si="24"/>
        <v>26.78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950</v>
      </c>
      <c r="G16" s="16">
        <f>'[3]14'!G18</f>
        <v>0</v>
      </c>
      <c r="H16" s="17">
        <f t="shared" si="27"/>
        <v>1270</v>
      </c>
      <c r="I16" s="15">
        <f>'[3]14'!J18</f>
        <v>320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150</v>
      </c>
      <c r="N16" s="16">
        <f>'[3]14'!O18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416.44000000000005</v>
      </c>
      <c r="AT16" s="8">
        <v>25.78</v>
      </c>
      <c r="AU16" s="8">
        <v>25.78</v>
      </c>
      <c r="AW16" s="202">
        <v>26.78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26.78</v>
      </c>
      <c r="BD16" s="202">
        <v>26.78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26.78</v>
      </c>
      <c r="BL16" s="8">
        <f t="shared" si="21"/>
        <v>25.78</v>
      </c>
      <c r="BM16" s="8">
        <f t="shared" si="22"/>
        <v>25.78</v>
      </c>
      <c r="BN16" s="8">
        <f t="shared" si="23"/>
        <v>26.78</v>
      </c>
      <c r="BO16" s="8">
        <f t="shared" si="24"/>
        <v>26.78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950</v>
      </c>
      <c r="G17" s="16">
        <f>'[3]14'!G19</f>
        <v>0</v>
      </c>
      <c r="H17" s="17">
        <f t="shared" si="27"/>
        <v>1270</v>
      </c>
      <c r="I17" s="15">
        <f>'[3]14'!J19</f>
        <v>320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150</v>
      </c>
      <c r="N17" s="16">
        <f>'[3]14'!O19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416.44000000000005</v>
      </c>
      <c r="AT17" s="8">
        <v>25.78</v>
      </c>
      <c r="AU17" s="8">
        <v>25.78</v>
      </c>
      <c r="AW17" s="202">
        <v>26.78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26.78</v>
      </c>
      <c r="BD17" s="202">
        <v>26.78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26.78</v>
      </c>
      <c r="BL17" s="8">
        <f t="shared" si="21"/>
        <v>25.78</v>
      </c>
      <c r="BM17" s="8">
        <f t="shared" si="22"/>
        <v>25.78</v>
      </c>
      <c r="BN17" s="8">
        <f t="shared" si="23"/>
        <v>26.78</v>
      </c>
      <c r="BO17" s="8">
        <f t="shared" si="24"/>
        <v>26.78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950</v>
      </c>
      <c r="G18" s="16">
        <f>'[3]14'!G20</f>
        <v>0</v>
      </c>
      <c r="H18" s="17">
        <f t="shared" si="27"/>
        <v>1270</v>
      </c>
      <c r="I18" s="15">
        <f>'[3]14'!J20</f>
        <v>320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150</v>
      </c>
      <c r="N18" s="16">
        <f>'[3]14'!O20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416.44000000000005</v>
      </c>
      <c r="AT18" s="8">
        <v>25.78</v>
      </c>
      <c r="AU18" s="8">
        <v>25.78</v>
      </c>
      <c r="AW18" s="202">
        <v>26.78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26.78</v>
      </c>
      <c r="BD18" s="202">
        <v>26.78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26.78</v>
      </c>
      <c r="BL18" s="8">
        <f t="shared" si="21"/>
        <v>25.78</v>
      </c>
      <c r="BM18" s="8">
        <f t="shared" si="22"/>
        <v>25.78</v>
      </c>
      <c r="BN18" s="8">
        <f t="shared" si="23"/>
        <v>26.78</v>
      </c>
      <c r="BO18" s="8">
        <f t="shared" si="24"/>
        <v>26.78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950</v>
      </c>
      <c r="G19" s="16">
        <f>'[3]14'!G21</f>
        <v>0</v>
      </c>
      <c r="H19" s="17">
        <f t="shared" si="27"/>
        <v>1270</v>
      </c>
      <c r="I19" s="15">
        <f>'[3]14'!J21</f>
        <v>320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150</v>
      </c>
      <c r="N19" s="16">
        <f>'[3]14'!O21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416.44000000000005</v>
      </c>
      <c r="AT19" s="8">
        <v>25.78</v>
      </c>
      <c r="AU19" s="8">
        <v>25.78</v>
      </c>
      <c r="AW19" s="202">
        <v>26.78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26.78</v>
      </c>
      <c r="BD19" s="202">
        <v>26.78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26.78</v>
      </c>
      <c r="BL19" s="8">
        <f t="shared" si="21"/>
        <v>25.78</v>
      </c>
      <c r="BM19" s="8">
        <f t="shared" si="22"/>
        <v>25.78</v>
      </c>
      <c r="BN19" s="8">
        <f t="shared" si="23"/>
        <v>26.78</v>
      </c>
      <c r="BO19" s="8">
        <f t="shared" si="24"/>
        <v>26.78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950</v>
      </c>
      <c r="G20" s="16">
        <f>'[3]14'!G22</f>
        <v>0</v>
      </c>
      <c r="H20" s="17">
        <f t="shared" si="27"/>
        <v>1270</v>
      </c>
      <c r="I20" s="15">
        <f>'[3]14'!J22</f>
        <v>320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150</v>
      </c>
      <c r="N20" s="16">
        <f>'[3]14'!O22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416.44000000000005</v>
      </c>
      <c r="AT20" s="8">
        <v>25.78</v>
      </c>
      <c r="AU20" s="8">
        <v>25.78</v>
      </c>
      <c r="AW20" s="202">
        <v>26.78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26.78</v>
      </c>
      <c r="BD20" s="202">
        <v>26.78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26.78</v>
      </c>
      <c r="BL20" s="8">
        <f t="shared" si="21"/>
        <v>25.78</v>
      </c>
      <c r="BM20" s="8">
        <f t="shared" si="22"/>
        <v>25.78</v>
      </c>
      <c r="BN20" s="8">
        <f t="shared" si="23"/>
        <v>26.78</v>
      </c>
      <c r="BO20" s="8">
        <f t="shared" si="24"/>
        <v>26.78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950</v>
      </c>
      <c r="G21" s="16">
        <f>'[3]14'!G23</f>
        <v>0</v>
      </c>
      <c r="H21" s="17">
        <f t="shared" si="27"/>
        <v>1270</v>
      </c>
      <c r="I21" s="15">
        <f>'[3]14'!J23</f>
        <v>320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150</v>
      </c>
      <c r="N21" s="16">
        <f>'[3]14'!O23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416.44000000000005</v>
      </c>
      <c r="AT21" s="8">
        <v>25.78</v>
      </c>
      <c r="AU21" s="8">
        <v>25.78</v>
      </c>
      <c r="AW21" s="202">
        <v>26.78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26.78</v>
      </c>
      <c r="BD21" s="202">
        <v>26.78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26.78</v>
      </c>
      <c r="BL21" s="8">
        <f t="shared" si="21"/>
        <v>25.78</v>
      </c>
      <c r="BM21" s="8">
        <f t="shared" si="22"/>
        <v>25.78</v>
      </c>
      <c r="BN21" s="8">
        <f t="shared" si="23"/>
        <v>26.78</v>
      </c>
      <c r="BO21" s="8">
        <f t="shared" si="24"/>
        <v>26.78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950</v>
      </c>
      <c r="G22" s="16">
        <f>'[3]14'!G24</f>
        <v>0</v>
      </c>
      <c r="H22" s="17">
        <f t="shared" si="27"/>
        <v>1270</v>
      </c>
      <c r="I22" s="15">
        <f>'[3]14'!J24</f>
        <v>320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150</v>
      </c>
      <c r="N22" s="16">
        <f>'[3]14'!O24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416.44000000000005</v>
      </c>
      <c r="AT22" s="8">
        <v>25.78</v>
      </c>
      <c r="AU22" s="8">
        <v>25.78</v>
      </c>
      <c r="AW22" s="202">
        <v>26.78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26.78</v>
      </c>
      <c r="BD22" s="202">
        <v>26.78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26.78</v>
      </c>
      <c r="BL22" s="8">
        <f t="shared" si="21"/>
        <v>25.78</v>
      </c>
      <c r="BM22" s="8">
        <f t="shared" si="22"/>
        <v>25.78</v>
      </c>
      <c r="BN22" s="8">
        <f t="shared" si="23"/>
        <v>26.78</v>
      </c>
      <c r="BO22" s="8">
        <f t="shared" si="24"/>
        <v>26.78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950</v>
      </c>
      <c r="G23" s="16">
        <f>'[3]14'!G25</f>
        <v>0</v>
      </c>
      <c r="H23" s="17">
        <f t="shared" si="27"/>
        <v>1270</v>
      </c>
      <c r="I23" s="15">
        <f>'[3]14'!J25</f>
        <v>320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150</v>
      </c>
      <c r="N23" s="16">
        <f>'[3]14'!O25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26.2</v>
      </c>
      <c r="AE23" s="8">
        <f t="shared" si="11"/>
        <v>26.2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26.2</v>
      </c>
      <c r="AL23" s="8">
        <f t="shared" si="31"/>
        <v>267.60000000000002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417.6</v>
      </c>
      <c r="AT23" s="8">
        <v>25.22</v>
      </c>
      <c r="AU23" s="8">
        <v>25.22</v>
      </c>
      <c r="AW23" s="202">
        <v>26.2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26.2</v>
      </c>
      <c r="BD23" s="202">
        <v>26.2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26.2</v>
      </c>
      <c r="BL23" s="8">
        <f t="shared" si="21"/>
        <v>25.22</v>
      </c>
      <c r="BM23" s="8">
        <f t="shared" si="22"/>
        <v>25.22</v>
      </c>
      <c r="BN23" s="8">
        <f t="shared" si="23"/>
        <v>26.2</v>
      </c>
      <c r="BO23" s="8">
        <f t="shared" si="24"/>
        <v>26.2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950</v>
      </c>
      <c r="G24" s="16">
        <f>'[3]14'!G26</f>
        <v>0</v>
      </c>
      <c r="H24" s="17">
        <f t="shared" si="27"/>
        <v>1270</v>
      </c>
      <c r="I24" s="15">
        <f>'[3]14'!J26</f>
        <v>320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150</v>
      </c>
      <c r="N24" s="16">
        <f>'[3]14'!O26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26.2</v>
      </c>
      <c r="AE24" s="8">
        <f t="shared" si="11"/>
        <v>26.2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26.2</v>
      </c>
      <c r="AL24" s="8">
        <f t="shared" si="31"/>
        <v>267.60000000000002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417.6</v>
      </c>
      <c r="AT24" s="8">
        <v>25.22</v>
      </c>
      <c r="AU24" s="8">
        <v>25.22</v>
      </c>
      <c r="AW24" s="202">
        <v>26.2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26.2</v>
      </c>
      <c r="BD24" s="202">
        <v>26.2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26.2</v>
      </c>
      <c r="BL24" s="8">
        <f t="shared" si="21"/>
        <v>25.22</v>
      </c>
      <c r="BM24" s="8">
        <f t="shared" si="22"/>
        <v>25.22</v>
      </c>
      <c r="BN24" s="8">
        <f t="shared" si="23"/>
        <v>26.2</v>
      </c>
      <c r="BO24" s="8">
        <f t="shared" si="24"/>
        <v>26.2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950</v>
      </c>
      <c r="G25" s="16">
        <f>'[3]14'!G27</f>
        <v>0</v>
      </c>
      <c r="H25" s="17">
        <f t="shared" si="27"/>
        <v>1270</v>
      </c>
      <c r="I25" s="15">
        <f>'[3]14'!J27</f>
        <v>320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150</v>
      </c>
      <c r="N25" s="16">
        <f>'[3]14'!O27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26.2</v>
      </c>
      <c r="AE25" s="8">
        <f t="shared" si="11"/>
        <v>26.2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26.2</v>
      </c>
      <c r="AL25" s="8">
        <f t="shared" si="31"/>
        <v>267.60000000000002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417.6</v>
      </c>
      <c r="AT25" s="8">
        <v>25.22</v>
      </c>
      <c r="AU25" s="8">
        <v>25.22</v>
      </c>
      <c r="AW25" s="202">
        <v>26.2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26.2</v>
      </c>
      <c r="BD25" s="202">
        <v>26.2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26.2</v>
      </c>
      <c r="BL25" s="8">
        <f t="shared" si="21"/>
        <v>25.22</v>
      </c>
      <c r="BM25" s="8">
        <f t="shared" si="22"/>
        <v>25.22</v>
      </c>
      <c r="BN25" s="8">
        <f t="shared" si="23"/>
        <v>26.2</v>
      </c>
      <c r="BO25" s="8">
        <f t="shared" si="24"/>
        <v>26.2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950</v>
      </c>
      <c r="G26" s="16">
        <f>'[3]14'!G28</f>
        <v>0</v>
      </c>
      <c r="H26" s="17">
        <f t="shared" si="27"/>
        <v>1270</v>
      </c>
      <c r="I26" s="15">
        <f>'[3]14'!J28</f>
        <v>320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150</v>
      </c>
      <c r="N26" s="16">
        <f>'[3]14'!O28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26.2</v>
      </c>
      <c r="AE26" s="8">
        <f t="shared" si="11"/>
        <v>26.2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26.2</v>
      </c>
      <c r="AL26" s="8">
        <f t="shared" si="31"/>
        <v>267.60000000000002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417.6</v>
      </c>
      <c r="AT26" s="8">
        <v>25.22</v>
      </c>
      <c r="AU26" s="8">
        <v>25.22</v>
      </c>
      <c r="AW26" s="202">
        <v>26.2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26.2</v>
      </c>
      <c r="BD26" s="202">
        <v>26.2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26.2</v>
      </c>
      <c r="BL26" s="8">
        <f t="shared" si="21"/>
        <v>25.22</v>
      </c>
      <c r="BM26" s="8">
        <f t="shared" si="22"/>
        <v>25.22</v>
      </c>
      <c r="BN26" s="8">
        <f t="shared" si="23"/>
        <v>26.2</v>
      </c>
      <c r="BO26" s="8">
        <f t="shared" si="24"/>
        <v>26.2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950</v>
      </c>
      <c r="G27" s="16">
        <f>'[3]14'!G29</f>
        <v>0</v>
      </c>
      <c r="H27" s="17">
        <f t="shared" si="27"/>
        <v>1270</v>
      </c>
      <c r="I27" s="15">
        <f>'[3]14'!J29</f>
        <v>320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150</v>
      </c>
      <c r="N27" s="16">
        <f>'[3]14'!O29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150</v>
      </c>
      <c r="AQ27" s="8">
        <f t="shared" si="31"/>
        <v>0</v>
      </c>
      <c r="AR27" s="8">
        <f t="shared" si="18"/>
        <v>406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950</v>
      </c>
      <c r="G28" s="16">
        <f>'[3]14'!G30</f>
        <v>0</v>
      </c>
      <c r="H28" s="17">
        <f t="shared" si="27"/>
        <v>1270</v>
      </c>
      <c r="I28" s="15">
        <f>'[3]14'!J30</f>
        <v>320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210</v>
      </c>
      <c r="N28" s="16">
        <f>'[3]14'!O30</f>
        <v>0</v>
      </c>
      <c r="O28" s="17">
        <f t="shared" si="28"/>
        <v>530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210</v>
      </c>
      <c r="V28" s="16">
        <f t="shared" si="29"/>
        <v>0</v>
      </c>
      <c r="W28" s="17">
        <f t="shared" si="30"/>
        <v>530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210</v>
      </c>
      <c r="AQ28" s="8">
        <f t="shared" si="31"/>
        <v>0</v>
      </c>
      <c r="AR28" s="8">
        <f t="shared" si="18"/>
        <v>466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950</v>
      </c>
      <c r="G29" s="16">
        <f>'[3]14'!G31</f>
        <v>0</v>
      </c>
      <c r="H29" s="17">
        <f t="shared" si="27"/>
        <v>1270</v>
      </c>
      <c r="I29" s="15">
        <f>'[3]14'!J31</f>
        <v>320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150</v>
      </c>
      <c r="N29" s="16">
        <f>'[3]14'!O31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950</v>
      </c>
      <c r="G30" s="16">
        <f>'[3]14'!G32</f>
        <v>0</v>
      </c>
      <c r="H30" s="17">
        <f t="shared" si="27"/>
        <v>1270</v>
      </c>
      <c r="I30" s="15">
        <f>'[3]14'!J32</f>
        <v>320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150</v>
      </c>
      <c r="N30" s="16">
        <f>'[3]14'!O32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</v>
      </c>
      <c r="AQ30" s="8">
        <f t="shared" si="31"/>
        <v>0</v>
      </c>
      <c r="AR30" s="8">
        <f t="shared" si="18"/>
        <v>406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950</v>
      </c>
      <c r="G31" s="16">
        <f>'[3]14'!G33</f>
        <v>0</v>
      </c>
      <c r="H31" s="17">
        <f t="shared" si="27"/>
        <v>1270</v>
      </c>
      <c r="I31" s="15">
        <f>'[3]14'!J33</f>
        <v>320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150</v>
      </c>
      <c r="N31" s="16">
        <f>'[3]14'!O33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</v>
      </c>
      <c r="AQ31" s="8">
        <f t="shared" si="31"/>
        <v>0</v>
      </c>
      <c r="AR31" s="8">
        <f t="shared" si="18"/>
        <v>406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950</v>
      </c>
      <c r="G32" s="16">
        <f>'[3]14'!G34</f>
        <v>0</v>
      </c>
      <c r="H32" s="17">
        <f t="shared" si="27"/>
        <v>1270</v>
      </c>
      <c r="I32" s="15">
        <f>'[3]14'!J34</f>
        <v>320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150</v>
      </c>
      <c r="N32" s="16">
        <f>'[3]14'!O34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</v>
      </c>
      <c r="AQ32" s="8">
        <f t="shared" si="31"/>
        <v>0</v>
      </c>
      <c r="AR32" s="8">
        <f t="shared" si="18"/>
        <v>406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950</v>
      </c>
      <c r="G33" s="16">
        <f>'[3]14'!G35</f>
        <v>0</v>
      </c>
      <c r="H33" s="17">
        <f t="shared" si="27"/>
        <v>1270</v>
      </c>
      <c r="I33" s="15">
        <f>'[3]14'!J35</f>
        <v>320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150</v>
      </c>
      <c r="N33" s="16">
        <f>'[3]14'!O35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</v>
      </c>
      <c r="AQ33" s="8">
        <f t="shared" si="31"/>
        <v>0</v>
      </c>
      <c r="AR33" s="8">
        <f t="shared" si="18"/>
        <v>406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950</v>
      </c>
      <c r="G34" s="16">
        <f>'[3]14'!G36</f>
        <v>0</v>
      </c>
      <c r="H34" s="17">
        <f t="shared" si="27"/>
        <v>1270</v>
      </c>
      <c r="I34" s="15">
        <f>'[3]14'!J36</f>
        <v>320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150</v>
      </c>
      <c r="N34" s="16">
        <f>'[3]14'!O36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150</v>
      </c>
      <c r="AQ34" s="8">
        <f t="shared" si="31"/>
        <v>0</v>
      </c>
      <c r="AR34" s="8">
        <f t="shared" si="18"/>
        <v>406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900</v>
      </c>
      <c r="G35" s="16">
        <f>'[3]14'!G37</f>
        <v>40</v>
      </c>
      <c r="H35" s="17">
        <f t="shared" si="27"/>
        <v>1260</v>
      </c>
      <c r="I35" s="15">
        <f>'[3]14'!J37</f>
        <v>320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40</v>
      </c>
      <c r="O35" s="17">
        <f t="shared" si="28"/>
        <v>360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40</v>
      </c>
      <c r="W35" s="17">
        <f t="shared" si="30"/>
        <v>360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40</v>
      </c>
      <c r="AR35" s="8">
        <f t="shared" si="18"/>
        <v>296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900</v>
      </c>
      <c r="G36" s="16">
        <f>'[3]14'!G38</f>
        <v>40</v>
      </c>
      <c r="H36" s="17">
        <f t="shared" si="27"/>
        <v>1260</v>
      </c>
      <c r="I36" s="15">
        <f>'[3]14'!J38</f>
        <v>320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40</v>
      </c>
      <c r="O36" s="17">
        <f t="shared" si="28"/>
        <v>360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40</v>
      </c>
      <c r="W36" s="17">
        <f t="shared" si="30"/>
        <v>360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40</v>
      </c>
      <c r="AR36" s="8">
        <f t="shared" si="18"/>
        <v>296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910</v>
      </c>
      <c r="G37" s="16">
        <f>'[3]14'!G39</f>
        <v>40</v>
      </c>
      <c r="H37" s="17">
        <f t="shared" si="27"/>
        <v>1270</v>
      </c>
      <c r="I37" s="15">
        <f>'[3]14'!J39</f>
        <v>320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40</v>
      </c>
      <c r="O37" s="17">
        <f t="shared" si="28"/>
        <v>360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40</v>
      </c>
      <c r="W37" s="17">
        <f t="shared" si="30"/>
        <v>360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40</v>
      </c>
      <c r="AR37" s="8">
        <f t="shared" si="18"/>
        <v>296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910</v>
      </c>
      <c r="G38" s="16">
        <f>'[3]14'!G40</f>
        <v>40</v>
      </c>
      <c r="H38" s="17">
        <f t="shared" si="27"/>
        <v>1270</v>
      </c>
      <c r="I38" s="15">
        <f>'[3]14'!J40</f>
        <v>320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40</v>
      </c>
      <c r="O38" s="17">
        <f t="shared" si="28"/>
        <v>360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40</v>
      </c>
      <c r="W38" s="17">
        <f t="shared" si="30"/>
        <v>360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40</v>
      </c>
      <c r="AR38" s="8">
        <f t="shared" si="18"/>
        <v>296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910</v>
      </c>
      <c r="G39" s="16">
        <f>'[3]14'!G41</f>
        <v>40</v>
      </c>
      <c r="H39" s="17">
        <f t="shared" si="27"/>
        <v>1270</v>
      </c>
      <c r="I39" s="15">
        <f>'[3]14'!J41</f>
        <v>320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40</v>
      </c>
      <c r="O39" s="17">
        <f t="shared" si="28"/>
        <v>360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40</v>
      </c>
      <c r="W39" s="17">
        <f t="shared" si="30"/>
        <v>360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40</v>
      </c>
      <c r="AR39" s="8">
        <f t="shared" si="18"/>
        <v>296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910</v>
      </c>
      <c r="G40" s="16">
        <f>'[3]14'!G42</f>
        <v>40</v>
      </c>
      <c r="H40" s="17">
        <f t="shared" si="27"/>
        <v>1270</v>
      </c>
      <c r="I40" s="15">
        <f>'[3]14'!J42</f>
        <v>320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40</v>
      </c>
      <c r="O40" s="17">
        <f t="shared" si="28"/>
        <v>360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40</v>
      </c>
      <c r="W40" s="17">
        <f t="shared" si="30"/>
        <v>360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40</v>
      </c>
      <c r="AR40" s="8">
        <f t="shared" si="18"/>
        <v>296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950</v>
      </c>
      <c r="G41" s="16">
        <f>'[3]14'!G43</f>
        <v>0</v>
      </c>
      <c r="H41" s="17">
        <f t="shared" si="27"/>
        <v>1270</v>
      </c>
      <c r="I41" s="15">
        <f>'[3]14'!J43</f>
        <v>320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950</v>
      </c>
      <c r="G42" s="16">
        <f>'[3]14'!G44</f>
        <v>0</v>
      </c>
      <c r="H42" s="17">
        <f t="shared" si="27"/>
        <v>1270</v>
      </c>
      <c r="I42" s="15">
        <f>'[3]14'!J44</f>
        <v>320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256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630</v>
      </c>
      <c r="G43" s="16">
        <f>'[3]14'!G45</f>
        <v>0</v>
      </c>
      <c r="H43" s="17">
        <f t="shared" si="27"/>
        <v>950</v>
      </c>
      <c r="I43" s="15">
        <f>'[3]14'!J45</f>
        <v>320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256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630</v>
      </c>
      <c r="G44" s="16">
        <f>'[3]14'!G46</f>
        <v>0</v>
      </c>
      <c r="H44" s="17">
        <f t="shared" si="27"/>
        <v>950</v>
      </c>
      <c r="I44" s="15">
        <f>'[3]14'!J46</f>
        <v>320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256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630</v>
      </c>
      <c r="G45" s="16">
        <f>'[3]14'!G47</f>
        <v>0</v>
      </c>
      <c r="H45" s="17">
        <f t="shared" si="27"/>
        <v>950</v>
      </c>
      <c r="I45" s="15">
        <f>'[3]14'!J47</f>
        <v>320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256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630</v>
      </c>
      <c r="G46" s="16">
        <f>'[3]14'!G48</f>
        <v>0</v>
      </c>
      <c r="H46" s="17">
        <f t="shared" si="27"/>
        <v>950</v>
      </c>
      <c r="I46" s="15">
        <f>'[3]14'!J48</f>
        <v>256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256</v>
      </c>
      <c r="P46" s="18">
        <f>frq!C46</f>
        <v>1</v>
      </c>
      <c r="Q46" s="15">
        <f t="shared" si="29"/>
        <v>256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256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192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192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630</v>
      </c>
      <c r="G47" s="16">
        <f>'[3]14'!G49</f>
        <v>0</v>
      </c>
      <c r="H47" s="17">
        <f t="shared" si="27"/>
        <v>950</v>
      </c>
      <c r="I47" s="15">
        <f>'[3]14'!J49</f>
        <v>256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256</v>
      </c>
      <c r="P47" s="18">
        <f>frq!C47</f>
        <v>1</v>
      </c>
      <c r="Q47" s="15">
        <f t="shared" si="29"/>
        <v>256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256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192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192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630</v>
      </c>
      <c r="G48" s="16">
        <f>'[3]14'!G50</f>
        <v>0</v>
      </c>
      <c r="H48" s="17">
        <f t="shared" si="27"/>
        <v>950</v>
      </c>
      <c r="I48" s="15">
        <f>'[3]14'!J50</f>
        <v>320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630</v>
      </c>
      <c r="G49" s="16">
        <f>'[3]14'!G51</f>
        <v>0</v>
      </c>
      <c r="H49" s="17">
        <f t="shared" si="27"/>
        <v>950</v>
      </c>
      <c r="I49" s="15">
        <f>'[3]14'!J51</f>
        <v>320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9.9499999999999993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9.9499999999999993</v>
      </c>
      <c r="AL49" s="8">
        <f t="shared" si="31"/>
        <v>278.05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278.05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9.9499999999999993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9.9499999999999993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9.9499999999999993</v>
      </c>
      <c r="BP49" s="139">
        <f t="shared" si="25"/>
        <v>-1.1999999999999993</v>
      </c>
      <c r="BQ49" s="139">
        <f t="shared" si="26"/>
        <v>20.85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630</v>
      </c>
      <c r="G50" s="16">
        <f>'[3]14'!G52</f>
        <v>0</v>
      </c>
      <c r="H50" s="17">
        <f t="shared" si="27"/>
        <v>950</v>
      </c>
      <c r="I50" s="15">
        <f>'[3]14'!J52</f>
        <v>320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9.9499999999999993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9.9499999999999993</v>
      </c>
      <c r="AL50" s="8">
        <f t="shared" si="31"/>
        <v>278.05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278.05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9.9499999999999993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9.9499999999999993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9.9499999999999993</v>
      </c>
      <c r="BP50" s="139">
        <f t="shared" si="25"/>
        <v>-1.1999999999999993</v>
      </c>
      <c r="BQ50" s="139">
        <f t="shared" si="26"/>
        <v>20.85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630</v>
      </c>
      <c r="G51" s="16">
        <f>'[3]14'!G53</f>
        <v>0</v>
      </c>
      <c r="H51" s="17">
        <f t="shared" si="27"/>
        <v>950</v>
      </c>
      <c r="I51" s="15">
        <f>'[3]14'!J53</f>
        <v>320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256</v>
      </c>
      <c r="AT51" s="8">
        <v>30.8</v>
      </c>
      <c r="AU51" s="8">
        <v>24.09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24.09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-7.91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630</v>
      </c>
      <c r="G52" s="16">
        <f>'[3]14'!G54</f>
        <v>0</v>
      </c>
      <c r="H52" s="17">
        <f t="shared" si="27"/>
        <v>950</v>
      </c>
      <c r="I52" s="15">
        <f>'[3]14'!J54</f>
        <v>320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256</v>
      </c>
      <c r="AT52" s="8">
        <v>30.8</v>
      </c>
      <c r="AU52" s="8">
        <v>24.09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24.09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-7.91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630</v>
      </c>
      <c r="G53" s="16">
        <f>'[3]14'!G55</f>
        <v>0</v>
      </c>
      <c r="H53" s="17">
        <f t="shared" si="27"/>
        <v>950</v>
      </c>
      <c r="I53" s="15">
        <f>'[3]14'!J55</f>
        <v>320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256</v>
      </c>
      <c r="AT53" s="8">
        <v>30.8</v>
      </c>
      <c r="AU53" s="8">
        <v>24.09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24.09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-7.91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630</v>
      </c>
      <c r="G54" s="16">
        <f>'[3]14'!G56</f>
        <v>0</v>
      </c>
      <c r="H54" s="17">
        <f t="shared" si="27"/>
        <v>950</v>
      </c>
      <c r="I54" s="15">
        <f>'[3]14'!J56</f>
        <v>320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256</v>
      </c>
      <c r="AT54" s="8">
        <v>30.8</v>
      </c>
      <c r="AU54" s="8">
        <v>24.09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24.09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-7.91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630</v>
      </c>
      <c r="G55" s="16">
        <f>'[3]14'!G57</f>
        <v>0</v>
      </c>
      <c r="H55" s="17">
        <f t="shared" si="27"/>
        <v>950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25.86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25.86</v>
      </c>
      <c r="AL55" s="8">
        <f t="shared" si="31"/>
        <v>212.14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212.14</v>
      </c>
      <c r="AT55" s="8">
        <v>30.8</v>
      </c>
      <c r="AU55" s="8">
        <v>24.09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25.86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25.86</v>
      </c>
      <c r="BL55" s="8">
        <f t="shared" si="21"/>
        <v>30.8</v>
      </c>
      <c r="BM55" s="8">
        <f t="shared" si="22"/>
        <v>24.09</v>
      </c>
      <c r="BN55" s="8">
        <f t="shared" si="23"/>
        <v>32</v>
      </c>
      <c r="BO55" s="8">
        <f t="shared" si="24"/>
        <v>25.86</v>
      </c>
      <c r="BP55" s="139">
        <f t="shared" si="25"/>
        <v>-1.1999999999999993</v>
      </c>
      <c r="BQ55" s="139">
        <f t="shared" si="26"/>
        <v>-1.7699999999999996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630</v>
      </c>
      <c r="G56" s="16">
        <f>'[3]14'!G58</f>
        <v>0</v>
      </c>
      <c r="H56" s="17">
        <f t="shared" si="27"/>
        <v>950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25.86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25.86</v>
      </c>
      <c r="AL56" s="8">
        <f t="shared" si="31"/>
        <v>212.14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212.14</v>
      </c>
      <c r="AT56" s="8">
        <v>30.8</v>
      </c>
      <c r="AU56" s="8">
        <v>24.09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25.86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25.86</v>
      </c>
      <c r="BL56" s="8">
        <f t="shared" si="21"/>
        <v>30.8</v>
      </c>
      <c r="BM56" s="8">
        <f t="shared" si="22"/>
        <v>24.09</v>
      </c>
      <c r="BN56" s="8">
        <f t="shared" si="23"/>
        <v>32</v>
      </c>
      <c r="BO56" s="8">
        <f t="shared" si="24"/>
        <v>25.86</v>
      </c>
      <c r="BP56" s="139">
        <f t="shared" si="25"/>
        <v>-1.1999999999999993</v>
      </c>
      <c r="BQ56" s="139">
        <f t="shared" si="26"/>
        <v>-1.7699999999999996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630</v>
      </c>
      <c r="G57" s="16">
        <f>'[3]14'!G59</f>
        <v>0</v>
      </c>
      <c r="H57" s="17">
        <f t="shared" si="27"/>
        <v>950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25.86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25.86</v>
      </c>
      <c r="AL57" s="8">
        <f t="shared" si="31"/>
        <v>212.14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212.14</v>
      </c>
      <c r="AT57" s="8">
        <v>30.8</v>
      </c>
      <c r="AU57" s="8">
        <v>24.09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25.86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25.86</v>
      </c>
      <c r="BL57" s="8">
        <f t="shared" si="21"/>
        <v>30.8</v>
      </c>
      <c r="BM57" s="8">
        <f t="shared" si="22"/>
        <v>24.09</v>
      </c>
      <c r="BN57" s="8">
        <f t="shared" si="23"/>
        <v>32</v>
      </c>
      <c r="BO57" s="8">
        <f t="shared" si="24"/>
        <v>25.86</v>
      </c>
      <c r="BP57" s="139">
        <f t="shared" si="25"/>
        <v>-1.1999999999999993</v>
      </c>
      <c r="BQ57" s="139">
        <f t="shared" si="26"/>
        <v>-1.7699999999999996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630</v>
      </c>
      <c r="G58" s="16">
        <f>'[3]14'!G60</f>
        <v>0</v>
      </c>
      <c r="H58" s="17">
        <f t="shared" si="27"/>
        <v>950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25.86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25.86</v>
      </c>
      <c r="AL58" s="8">
        <f t="shared" si="31"/>
        <v>212.14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212.14</v>
      </c>
      <c r="AT58" s="8">
        <v>30.8</v>
      </c>
      <c r="AU58" s="8">
        <v>24.09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25.86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25.86</v>
      </c>
      <c r="BL58" s="8">
        <f t="shared" si="21"/>
        <v>30.8</v>
      </c>
      <c r="BM58" s="8">
        <f t="shared" si="22"/>
        <v>24.09</v>
      </c>
      <c r="BN58" s="8">
        <f t="shared" si="23"/>
        <v>32</v>
      </c>
      <c r="BO58" s="8">
        <f t="shared" si="24"/>
        <v>25.86</v>
      </c>
      <c r="BP58" s="139">
        <f t="shared" si="25"/>
        <v>-1.1999999999999993</v>
      </c>
      <c r="BQ58" s="139">
        <f t="shared" si="26"/>
        <v>-1.7699999999999996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630</v>
      </c>
      <c r="G59" s="16">
        <f>'[3]14'!G61</f>
        <v>0</v>
      </c>
      <c r="H59" s="17">
        <f t="shared" si="27"/>
        <v>950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216.92000000000002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216.92000000000002</v>
      </c>
      <c r="AT59" s="8">
        <v>30.8</v>
      </c>
      <c r="AU59" s="8">
        <v>24.89</v>
      </c>
      <c r="AW59" s="202">
        <v>26.54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26.54</v>
      </c>
      <c r="BD59" s="202">
        <v>26.54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26.54</v>
      </c>
      <c r="BL59" s="8">
        <f t="shared" si="21"/>
        <v>30.8</v>
      </c>
      <c r="BM59" s="8">
        <f t="shared" si="22"/>
        <v>24.89</v>
      </c>
      <c r="BN59" s="8">
        <f t="shared" si="23"/>
        <v>26.54</v>
      </c>
      <c r="BO59" s="8">
        <f t="shared" si="24"/>
        <v>26.54</v>
      </c>
      <c r="BP59" s="139">
        <f t="shared" si="25"/>
        <v>4.2600000000000016</v>
      </c>
      <c r="BQ59" s="139">
        <f t="shared" si="26"/>
        <v>-1.6499999999999986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630</v>
      </c>
      <c r="G60" s="16">
        <f>'[3]14'!G62</f>
        <v>0</v>
      </c>
      <c r="H60" s="17">
        <f t="shared" si="27"/>
        <v>950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216.92000000000002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216.92000000000002</v>
      </c>
      <c r="AT60" s="8">
        <v>30.8</v>
      </c>
      <c r="AU60" s="8">
        <v>24.89</v>
      </c>
      <c r="AW60" s="202">
        <v>26.54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26.54</v>
      </c>
      <c r="BD60" s="202">
        <v>26.54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26.54</v>
      </c>
      <c r="BL60" s="8">
        <f t="shared" si="21"/>
        <v>30.8</v>
      </c>
      <c r="BM60" s="8">
        <f t="shared" si="22"/>
        <v>24.89</v>
      </c>
      <c r="BN60" s="8">
        <f t="shared" si="23"/>
        <v>26.54</v>
      </c>
      <c r="BO60" s="8">
        <f t="shared" si="24"/>
        <v>26.54</v>
      </c>
      <c r="BP60" s="139">
        <f t="shared" si="25"/>
        <v>4.2600000000000016</v>
      </c>
      <c r="BQ60" s="139">
        <f t="shared" si="26"/>
        <v>-1.6499999999999986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630</v>
      </c>
      <c r="G61" s="16">
        <f>'[3]14'!G63</f>
        <v>0</v>
      </c>
      <c r="H61" s="17">
        <f t="shared" si="27"/>
        <v>950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216.92000000000002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216.92000000000002</v>
      </c>
      <c r="AT61" s="8">
        <v>25.55</v>
      </c>
      <c r="AU61" s="8">
        <v>25.55</v>
      </c>
      <c r="AW61" s="202">
        <v>26.54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26.54</v>
      </c>
      <c r="BD61" s="202">
        <v>26.54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26.54</v>
      </c>
      <c r="BL61" s="8">
        <f t="shared" si="21"/>
        <v>25.55</v>
      </c>
      <c r="BM61" s="8">
        <f t="shared" si="22"/>
        <v>25.55</v>
      </c>
      <c r="BN61" s="8">
        <f t="shared" si="23"/>
        <v>26.54</v>
      </c>
      <c r="BO61" s="8">
        <f t="shared" si="24"/>
        <v>26.54</v>
      </c>
      <c r="BP61" s="139">
        <f t="shared" si="25"/>
        <v>-0.98999999999999844</v>
      </c>
      <c r="BQ61" s="139">
        <f t="shared" si="26"/>
        <v>-0.98999999999999844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630</v>
      </c>
      <c r="G62" s="16">
        <f>'[3]14'!G64</f>
        <v>0</v>
      </c>
      <c r="H62" s="17">
        <f t="shared" si="27"/>
        <v>950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216.92000000000002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216.92000000000002</v>
      </c>
      <c r="AT62" s="8">
        <v>25.55</v>
      </c>
      <c r="AU62" s="8">
        <v>25.55</v>
      </c>
      <c r="AW62" s="202">
        <v>26.54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26.54</v>
      </c>
      <c r="BD62" s="202">
        <v>26.54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26.54</v>
      </c>
      <c r="BL62" s="8">
        <f t="shared" si="21"/>
        <v>25.55</v>
      </c>
      <c r="BM62" s="8">
        <f t="shared" si="22"/>
        <v>25.55</v>
      </c>
      <c r="BN62" s="8">
        <f t="shared" si="23"/>
        <v>26.54</v>
      </c>
      <c r="BO62" s="8">
        <f t="shared" si="24"/>
        <v>26.54</v>
      </c>
      <c r="BP62" s="139">
        <f t="shared" si="25"/>
        <v>-0.98999999999999844</v>
      </c>
      <c r="BQ62" s="139">
        <f t="shared" si="26"/>
        <v>-0.98999999999999844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630</v>
      </c>
      <c r="G63" s="16">
        <f>'[3]14'!G65</f>
        <v>0</v>
      </c>
      <c r="H63" s="17">
        <f t="shared" si="27"/>
        <v>950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216.92000000000002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216.92000000000002</v>
      </c>
      <c r="AT63" s="8">
        <v>25.55</v>
      </c>
      <c r="AU63" s="8">
        <v>25.55</v>
      </c>
      <c r="AW63" s="202">
        <v>26.54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26.54</v>
      </c>
      <c r="BD63" s="202">
        <v>26.54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26.54</v>
      </c>
      <c r="BL63" s="8">
        <f t="shared" si="21"/>
        <v>25.55</v>
      </c>
      <c r="BM63" s="8">
        <f t="shared" si="22"/>
        <v>25.55</v>
      </c>
      <c r="BN63" s="8">
        <f t="shared" si="23"/>
        <v>26.54</v>
      </c>
      <c r="BO63" s="8">
        <f t="shared" si="24"/>
        <v>26.54</v>
      </c>
      <c r="BP63" s="139">
        <f t="shared" si="25"/>
        <v>-0.98999999999999844</v>
      </c>
      <c r="BQ63" s="139">
        <f t="shared" si="26"/>
        <v>-0.98999999999999844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630</v>
      </c>
      <c r="G64" s="16">
        <f>'[3]14'!G66</f>
        <v>0</v>
      </c>
      <c r="H64" s="17">
        <f t="shared" si="27"/>
        <v>950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216.92000000000002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216.92000000000002</v>
      </c>
      <c r="AT64" s="8">
        <v>25.55</v>
      </c>
      <c r="AU64" s="8">
        <v>25.55</v>
      </c>
      <c r="AW64" s="202">
        <v>26.54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26.54</v>
      </c>
      <c r="BD64" s="202">
        <v>26.54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26.54</v>
      </c>
      <c r="BL64" s="8">
        <f t="shared" si="21"/>
        <v>25.55</v>
      </c>
      <c r="BM64" s="8">
        <f t="shared" si="22"/>
        <v>25.55</v>
      </c>
      <c r="BN64" s="8">
        <f t="shared" si="23"/>
        <v>26.54</v>
      </c>
      <c r="BO64" s="8">
        <f t="shared" si="24"/>
        <v>26.54</v>
      </c>
      <c r="BP64" s="139">
        <f t="shared" si="25"/>
        <v>-0.98999999999999844</v>
      </c>
      <c r="BQ64" s="139">
        <f t="shared" si="26"/>
        <v>-0.98999999999999844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630</v>
      </c>
      <c r="G65" s="16">
        <f>'[3]14'!G67</f>
        <v>0</v>
      </c>
      <c r="H65" s="17">
        <f t="shared" si="27"/>
        <v>950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216.92000000000002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216.92000000000002</v>
      </c>
      <c r="AT65" s="8">
        <v>25.55</v>
      </c>
      <c r="AU65" s="8">
        <v>25.55</v>
      </c>
      <c r="AW65" s="202">
        <v>26.54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26.54</v>
      </c>
      <c r="BD65" s="202">
        <v>26.54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26.54</v>
      </c>
      <c r="BL65" s="8">
        <f t="shared" si="21"/>
        <v>25.55</v>
      </c>
      <c r="BM65" s="8">
        <f t="shared" si="22"/>
        <v>25.55</v>
      </c>
      <c r="BN65" s="8">
        <f t="shared" si="23"/>
        <v>26.54</v>
      </c>
      <c r="BO65" s="8">
        <f t="shared" si="24"/>
        <v>26.54</v>
      </c>
      <c r="BP65" s="139">
        <f t="shared" si="25"/>
        <v>-0.98999999999999844</v>
      </c>
      <c r="BQ65" s="139">
        <f t="shared" si="26"/>
        <v>-0.98999999999999844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630</v>
      </c>
      <c r="G66" s="16">
        <f>'[3]14'!G68</f>
        <v>0</v>
      </c>
      <c r="H66" s="17">
        <f t="shared" si="27"/>
        <v>950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216.92000000000002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216.92000000000002</v>
      </c>
      <c r="AT66" s="8">
        <v>25.55</v>
      </c>
      <c r="AU66" s="8">
        <v>25.55</v>
      </c>
      <c r="AW66" s="202">
        <v>26.54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26.54</v>
      </c>
      <c r="BD66" s="202">
        <v>26.54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26.54</v>
      </c>
      <c r="BL66" s="8">
        <f t="shared" si="21"/>
        <v>25.55</v>
      </c>
      <c r="BM66" s="8">
        <f t="shared" si="22"/>
        <v>25.55</v>
      </c>
      <c r="BN66" s="8">
        <f t="shared" si="23"/>
        <v>26.54</v>
      </c>
      <c r="BO66" s="8">
        <f t="shared" si="24"/>
        <v>26.54</v>
      </c>
      <c r="BP66" s="139">
        <f t="shared" si="25"/>
        <v>-0.98999999999999844</v>
      </c>
      <c r="BQ66" s="139">
        <f t="shared" si="26"/>
        <v>-0.98999999999999844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630</v>
      </c>
      <c r="G67" s="16">
        <f>'[3]14'!G69</f>
        <v>0</v>
      </c>
      <c r="H67" s="17">
        <f t="shared" si="27"/>
        <v>950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25.86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25.86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212.14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212.14</v>
      </c>
      <c r="AT67" s="8">
        <v>0</v>
      </c>
      <c r="AU67" s="8">
        <v>30.8</v>
      </c>
      <c r="AW67" s="202">
        <v>25.86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25.86</v>
      </c>
      <c r="BD67" s="202">
        <v>32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32</v>
      </c>
      <c r="BL67" s="8">
        <f t="shared" si="21"/>
        <v>0</v>
      </c>
      <c r="BM67" s="8">
        <f t="shared" si="22"/>
        <v>30.8</v>
      </c>
      <c r="BN67" s="8">
        <f t="shared" si="23"/>
        <v>25.86</v>
      </c>
      <c r="BO67" s="8">
        <f t="shared" si="24"/>
        <v>32</v>
      </c>
      <c r="BP67" s="139">
        <f t="shared" si="25"/>
        <v>-25.86</v>
      </c>
      <c r="BQ67" s="139">
        <f t="shared" si="26"/>
        <v>-1.1999999999999993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630</v>
      </c>
      <c r="G68" s="16">
        <f>'[3]14'!G70</f>
        <v>0</v>
      </c>
      <c r="H68" s="17">
        <f t="shared" si="27"/>
        <v>950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25.86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25.86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212.14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212.14</v>
      </c>
      <c r="AT68" s="8">
        <v>0</v>
      </c>
      <c r="AU68" s="8">
        <v>30.8</v>
      </c>
      <c r="AW68" s="202">
        <v>25.86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25.86</v>
      </c>
      <c r="BD68" s="202">
        <v>32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30.8</v>
      </c>
      <c r="BN68" s="8">
        <f t="shared" ref="BN68:BN98" si="55">BC68</f>
        <v>25.86</v>
      </c>
      <c r="BO68" s="8">
        <f t="shared" ref="BO68:BO98" si="56">BJ68</f>
        <v>32</v>
      </c>
      <c r="BP68" s="139">
        <f t="shared" ref="BP68:BP98" si="57">BL68-BN68</f>
        <v>-25.86</v>
      </c>
      <c r="BQ68" s="139">
        <f t="shared" ref="BQ68:BQ98" si="58">BM68-BO68</f>
        <v>-1.1999999999999993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630</v>
      </c>
      <c r="G69" s="16">
        <f>'[3]14'!G71</f>
        <v>0</v>
      </c>
      <c r="H69" s="17">
        <f t="shared" ref="H69:H98" si="59">SUM(B69:G69)</f>
        <v>950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25.86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25.86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212.14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212.14</v>
      </c>
      <c r="AT69" s="8">
        <v>24.89</v>
      </c>
      <c r="AU69" s="8">
        <v>30.8</v>
      </c>
      <c r="AW69" s="202">
        <v>25.86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25.86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24.89</v>
      </c>
      <c r="BM69" s="8">
        <f t="shared" si="54"/>
        <v>30.8</v>
      </c>
      <c r="BN69" s="8">
        <f t="shared" si="55"/>
        <v>25.86</v>
      </c>
      <c r="BO69" s="8">
        <f t="shared" si="56"/>
        <v>32</v>
      </c>
      <c r="BP69" s="139">
        <f t="shared" si="57"/>
        <v>-0.96999999999999886</v>
      </c>
      <c r="BQ69" s="139">
        <f t="shared" si="58"/>
        <v>-1.1999999999999993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630</v>
      </c>
      <c r="G70" s="16">
        <f>'[3]14'!G72</f>
        <v>0</v>
      </c>
      <c r="H70" s="17">
        <f t="shared" si="59"/>
        <v>950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25.86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25.86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212.14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212.14</v>
      </c>
      <c r="AT70" s="8">
        <v>24.89</v>
      </c>
      <c r="AU70" s="8">
        <v>30.8</v>
      </c>
      <c r="AW70" s="202">
        <v>25.86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25.86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24.89</v>
      </c>
      <c r="BM70" s="8">
        <f t="shared" si="54"/>
        <v>30.8</v>
      </c>
      <c r="BN70" s="8">
        <f t="shared" si="55"/>
        <v>25.86</v>
      </c>
      <c r="BO70" s="8">
        <f t="shared" si="56"/>
        <v>32</v>
      </c>
      <c r="BP70" s="139">
        <f t="shared" si="57"/>
        <v>-0.96999999999999886</v>
      </c>
      <c r="BQ70" s="139">
        <f t="shared" si="58"/>
        <v>-1.1999999999999993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630</v>
      </c>
      <c r="G71" s="16">
        <f>'[3]14'!G73</f>
        <v>0</v>
      </c>
      <c r="H71" s="17">
        <f t="shared" si="59"/>
        <v>950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206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630</v>
      </c>
      <c r="G72" s="16">
        <f>'[3]14'!G74</f>
        <v>0</v>
      </c>
      <c r="H72" s="17">
        <f t="shared" si="59"/>
        <v>950</v>
      </c>
      <c r="I72" s="15">
        <f>'[3]14'!J74</f>
        <v>320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630</v>
      </c>
      <c r="G73" s="16">
        <f>'[3]14'!G75</f>
        <v>0</v>
      </c>
      <c r="H73" s="17">
        <f t="shared" si="59"/>
        <v>950</v>
      </c>
      <c r="I73" s="15">
        <f>'[3]14'!J75</f>
        <v>320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630</v>
      </c>
      <c r="G74" s="16">
        <f>'[3]14'!G76</f>
        <v>0</v>
      </c>
      <c r="H74" s="17">
        <f t="shared" si="59"/>
        <v>950</v>
      </c>
      <c r="I74" s="15">
        <f>'[3]14'!J76</f>
        <v>320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630</v>
      </c>
      <c r="G75" s="16">
        <f>'[3]14'!G77</f>
        <v>0</v>
      </c>
      <c r="H75" s="17">
        <f t="shared" si="59"/>
        <v>950</v>
      </c>
      <c r="I75" s="15">
        <f>'[3]14'!J77</f>
        <v>320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630</v>
      </c>
      <c r="G76" s="16">
        <f>'[3]14'!G78</f>
        <v>0</v>
      </c>
      <c r="H76" s="17">
        <f t="shared" si="59"/>
        <v>950</v>
      </c>
      <c r="I76" s="15">
        <f>'[3]14'!J78</f>
        <v>320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630</v>
      </c>
      <c r="G77" s="16">
        <f>'[3]14'!G79</f>
        <v>0</v>
      </c>
      <c r="H77" s="17">
        <f t="shared" si="59"/>
        <v>950</v>
      </c>
      <c r="I77" s="15">
        <f>'[3]14'!J79</f>
        <v>320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630</v>
      </c>
      <c r="G78" s="16">
        <f>'[3]14'!G80</f>
        <v>0</v>
      </c>
      <c r="H78" s="17">
        <f t="shared" si="59"/>
        <v>950</v>
      </c>
      <c r="I78" s="15">
        <f>'[3]14'!J80</f>
        <v>320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630</v>
      </c>
      <c r="G79" s="16">
        <f>'[3]14'!G81</f>
        <v>0</v>
      </c>
      <c r="H79" s="17">
        <f t="shared" si="59"/>
        <v>950</v>
      </c>
      <c r="I79" s="15">
        <f>'[3]14'!J81</f>
        <v>320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630</v>
      </c>
      <c r="G80" s="16">
        <f>'[3]14'!G82</f>
        <v>0</v>
      </c>
      <c r="H80" s="17">
        <f t="shared" si="59"/>
        <v>950</v>
      </c>
      <c r="I80" s="15">
        <f>'[3]14'!J82</f>
        <v>320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630</v>
      </c>
      <c r="G81" s="16">
        <f>'[3]14'!G83</f>
        <v>0</v>
      </c>
      <c r="H81" s="17">
        <f t="shared" si="59"/>
        <v>950</v>
      </c>
      <c r="I81" s="15">
        <f>'[3]14'!J83</f>
        <v>320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630</v>
      </c>
      <c r="G82" s="16">
        <f>'[3]14'!G84</f>
        <v>0</v>
      </c>
      <c r="H82" s="17">
        <f t="shared" si="59"/>
        <v>950</v>
      </c>
      <c r="I82" s="15">
        <f>'[3]14'!J84</f>
        <v>320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630</v>
      </c>
      <c r="G83" s="16">
        <f>'[3]14'!G85</f>
        <v>0</v>
      </c>
      <c r="H83" s="17">
        <f t="shared" si="59"/>
        <v>950</v>
      </c>
      <c r="I83" s="15">
        <f>'[3]14'!J85</f>
        <v>310.053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310.053</v>
      </c>
      <c r="P83" s="18">
        <f>frq!C83</f>
        <v>1</v>
      </c>
      <c r="Q83" s="15">
        <f t="shared" si="33"/>
        <v>310.053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310.053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278.053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278.053</v>
      </c>
      <c r="AT83" s="8">
        <v>0</v>
      </c>
      <c r="AU83" s="8">
        <v>30.8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0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0</v>
      </c>
      <c r="BM83" s="8">
        <f t="shared" si="54"/>
        <v>30.8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-1.1999999999999993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630</v>
      </c>
      <c r="G84" s="16">
        <f>'[3]14'!G86</f>
        <v>0</v>
      </c>
      <c r="H84" s="17">
        <f t="shared" si="59"/>
        <v>950</v>
      </c>
      <c r="I84" s="15">
        <f>'[3]14'!J86</f>
        <v>310.053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310.053</v>
      </c>
      <c r="P84" s="18">
        <f>frq!C84</f>
        <v>1</v>
      </c>
      <c r="Q84" s="15">
        <f t="shared" si="33"/>
        <v>310.053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310.053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278.053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278.053</v>
      </c>
      <c r="AT84" s="8">
        <v>0</v>
      </c>
      <c r="AU84" s="8">
        <v>30.8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0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0</v>
      </c>
      <c r="BM84" s="8">
        <f t="shared" si="54"/>
        <v>30.8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-1.1999999999999993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630</v>
      </c>
      <c r="G85" s="16">
        <f>'[3]14'!G87</f>
        <v>0</v>
      </c>
      <c r="H85" s="17">
        <f t="shared" si="59"/>
        <v>950</v>
      </c>
      <c r="I85" s="15">
        <f>'[3]14'!J87</f>
        <v>310.053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310.053</v>
      </c>
      <c r="P85" s="18">
        <f>frq!C85</f>
        <v>1</v>
      </c>
      <c r="Q85" s="15">
        <f t="shared" si="33"/>
        <v>310.053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310.053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278.053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278.053</v>
      </c>
      <c r="AT85" s="8">
        <v>0</v>
      </c>
      <c r="AU85" s="8">
        <v>30.8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0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0</v>
      </c>
      <c r="BM85" s="8">
        <f t="shared" si="54"/>
        <v>30.8</v>
      </c>
      <c r="BN85" s="8">
        <f t="shared" si="55"/>
        <v>0</v>
      </c>
      <c r="BO85" s="8">
        <f t="shared" si="56"/>
        <v>32</v>
      </c>
      <c r="BP85" s="139">
        <f t="shared" si="57"/>
        <v>0</v>
      </c>
      <c r="BQ85" s="139">
        <f t="shared" si="58"/>
        <v>-1.1999999999999993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630</v>
      </c>
      <c r="G86" s="16">
        <f>'[3]14'!G88</f>
        <v>0</v>
      </c>
      <c r="H86" s="17">
        <f t="shared" si="59"/>
        <v>950</v>
      </c>
      <c r="I86" s="15">
        <f>'[3]14'!J88</f>
        <v>310.053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310.053</v>
      </c>
      <c r="P86" s="18">
        <f>frq!C86</f>
        <v>1</v>
      </c>
      <c r="Q86" s="15">
        <f t="shared" si="33"/>
        <v>310.053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310.053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278.053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278.053</v>
      </c>
      <c r="AT86" s="8">
        <v>0</v>
      </c>
      <c r="AU86" s="8">
        <v>30.8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0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0</v>
      </c>
      <c r="BM86" s="8">
        <f t="shared" si="54"/>
        <v>30.8</v>
      </c>
      <c r="BN86" s="8">
        <f t="shared" si="55"/>
        <v>0</v>
      </c>
      <c r="BO86" s="8">
        <f t="shared" si="56"/>
        <v>32</v>
      </c>
      <c r="BP86" s="139">
        <f t="shared" si="57"/>
        <v>0</v>
      </c>
      <c r="BQ86" s="139">
        <f t="shared" si="58"/>
        <v>-1.1999999999999993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630</v>
      </c>
      <c r="G87" s="16">
        <f>'[3]14'!G89</f>
        <v>0</v>
      </c>
      <c r="H87" s="17">
        <f t="shared" si="59"/>
        <v>950</v>
      </c>
      <c r="I87" s="15">
        <f>'[3]14'!J89</f>
        <v>290.44600000000003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290.44600000000003</v>
      </c>
      <c r="P87" s="18">
        <f>frq!C87</f>
        <v>1</v>
      </c>
      <c r="Q87" s="15">
        <f t="shared" si="33"/>
        <v>290.44600000000003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290.44600000000003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258.44600000000003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258.44600000000003</v>
      </c>
      <c r="AT87" s="8">
        <v>0</v>
      </c>
      <c r="AU87" s="8">
        <v>30.8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0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0</v>
      </c>
      <c r="BM87" s="8">
        <f t="shared" si="54"/>
        <v>30.8</v>
      </c>
      <c r="BN87" s="8">
        <f t="shared" si="55"/>
        <v>0</v>
      </c>
      <c r="BO87" s="8">
        <f t="shared" si="56"/>
        <v>32</v>
      </c>
      <c r="BP87" s="139">
        <f t="shared" si="57"/>
        <v>0</v>
      </c>
      <c r="BQ87" s="139">
        <f t="shared" si="58"/>
        <v>-1.1999999999999993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630</v>
      </c>
      <c r="G88" s="16">
        <f>'[3]14'!G90</f>
        <v>0</v>
      </c>
      <c r="H88" s="17">
        <f t="shared" si="59"/>
        <v>950</v>
      </c>
      <c r="I88" s="15">
        <f>'[3]14'!J90</f>
        <v>290.44600000000003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290.44600000000003</v>
      </c>
      <c r="P88" s="18">
        <f>frq!C88</f>
        <v>1</v>
      </c>
      <c r="Q88" s="15">
        <f t="shared" si="33"/>
        <v>290.44600000000003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290.44600000000003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258.44600000000003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258.44600000000003</v>
      </c>
      <c r="AT88" s="8">
        <v>0</v>
      </c>
      <c r="AU88" s="8">
        <v>30.8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0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0</v>
      </c>
      <c r="BM88" s="8">
        <f t="shared" si="54"/>
        <v>30.8</v>
      </c>
      <c r="BN88" s="8">
        <f t="shared" si="55"/>
        <v>0</v>
      </c>
      <c r="BO88" s="8">
        <f t="shared" si="56"/>
        <v>32</v>
      </c>
      <c r="BP88" s="139">
        <f t="shared" si="57"/>
        <v>0</v>
      </c>
      <c r="BQ88" s="139">
        <f t="shared" si="58"/>
        <v>-1.1999999999999993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630</v>
      </c>
      <c r="G89" s="16">
        <f>'[3]14'!G91</f>
        <v>0</v>
      </c>
      <c r="H89" s="17">
        <f t="shared" si="59"/>
        <v>950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5.78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5.78</v>
      </c>
      <c r="AE89" s="8">
        <f t="shared" si="43"/>
        <v>5.78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5.78</v>
      </c>
      <c r="AL89" s="8">
        <f t="shared" si="35"/>
        <v>258.44000000000005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258.44000000000005</v>
      </c>
      <c r="AT89" s="8">
        <v>5.56</v>
      </c>
      <c r="AU89" s="8">
        <v>5.56</v>
      </c>
      <c r="AW89" s="202">
        <v>5.78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5.78</v>
      </c>
      <c r="BD89" s="202">
        <v>5.78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5.78</v>
      </c>
      <c r="BL89" s="8">
        <f t="shared" si="53"/>
        <v>5.56</v>
      </c>
      <c r="BM89" s="8">
        <f t="shared" si="54"/>
        <v>5.56</v>
      </c>
      <c r="BN89" s="8">
        <f t="shared" si="55"/>
        <v>5.78</v>
      </c>
      <c r="BO89" s="8">
        <f t="shared" si="56"/>
        <v>5.78</v>
      </c>
      <c r="BP89" s="139">
        <f t="shared" si="57"/>
        <v>-0.22000000000000064</v>
      </c>
      <c r="BQ89" s="139">
        <f t="shared" si="58"/>
        <v>-0.22000000000000064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630</v>
      </c>
      <c r="G90" s="16">
        <f>'[3]14'!G92</f>
        <v>0</v>
      </c>
      <c r="H90" s="17">
        <f t="shared" si="59"/>
        <v>950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5.78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5.78</v>
      </c>
      <c r="AE90" s="8">
        <f t="shared" si="43"/>
        <v>5.78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5.78</v>
      </c>
      <c r="AL90" s="8">
        <f t="shared" si="35"/>
        <v>258.44000000000005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258.44000000000005</v>
      </c>
      <c r="AT90" s="8">
        <v>5.56</v>
      </c>
      <c r="AU90" s="8">
        <v>5.56</v>
      </c>
      <c r="AW90" s="202">
        <v>5.78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5.78</v>
      </c>
      <c r="BD90" s="202">
        <v>5.78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5.78</v>
      </c>
      <c r="BL90" s="8">
        <f t="shared" si="53"/>
        <v>5.56</v>
      </c>
      <c r="BM90" s="8">
        <f t="shared" si="54"/>
        <v>5.56</v>
      </c>
      <c r="BN90" s="8">
        <f t="shared" si="55"/>
        <v>5.78</v>
      </c>
      <c r="BO90" s="8">
        <f t="shared" si="56"/>
        <v>5.78</v>
      </c>
      <c r="BP90" s="139">
        <f t="shared" si="57"/>
        <v>-0.22000000000000064</v>
      </c>
      <c r="BQ90" s="139">
        <f t="shared" si="58"/>
        <v>-0.22000000000000064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600</v>
      </c>
      <c r="G91" s="16">
        <f>'[3]14'!G93</f>
        <v>30</v>
      </c>
      <c r="H91" s="17">
        <f t="shared" si="59"/>
        <v>950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30</v>
      </c>
      <c r="O91" s="17">
        <f t="shared" si="60"/>
        <v>300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30</v>
      </c>
      <c r="W91" s="17">
        <f t="shared" si="61"/>
        <v>300</v>
      </c>
      <c r="X91" s="8">
        <f t="shared" si="36"/>
        <v>5.78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5.78</v>
      </c>
      <c r="AE91" s="8">
        <f t="shared" si="43"/>
        <v>5.78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5.78</v>
      </c>
      <c r="AL91" s="8">
        <f t="shared" si="35"/>
        <v>258.44000000000005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30</v>
      </c>
      <c r="AR91" s="8">
        <f t="shared" si="50"/>
        <v>288.44000000000005</v>
      </c>
      <c r="AT91" s="8">
        <v>5.56</v>
      </c>
      <c r="AU91" s="8">
        <v>5.56</v>
      </c>
      <c r="AW91" s="202">
        <v>5.78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5.78</v>
      </c>
      <c r="BD91" s="202">
        <v>5.78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5.78</v>
      </c>
      <c r="BL91" s="8">
        <f t="shared" si="53"/>
        <v>5.56</v>
      </c>
      <c r="BM91" s="8">
        <f t="shared" si="54"/>
        <v>5.56</v>
      </c>
      <c r="BN91" s="8">
        <f t="shared" si="55"/>
        <v>5.78</v>
      </c>
      <c r="BO91" s="8">
        <f t="shared" si="56"/>
        <v>5.78</v>
      </c>
      <c r="BP91" s="139">
        <f t="shared" si="57"/>
        <v>-0.22000000000000064</v>
      </c>
      <c r="BQ91" s="139">
        <f t="shared" si="58"/>
        <v>-0.22000000000000064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600</v>
      </c>
      <c r="G92" s="16">
        <f>'[3]14'!G94</f>
        <v>30</v>
      </c>
      <c r="H92" s="17">
        <f t="shared" si="59"/>
        <v>950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30</v>
      </c>
      <c r="O92" s="17">
        <f t="shared" si="60"/>
        <v>300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30</v>
      </c>
      <c r="W92" s="17">
        <f t="shared" si="61"/>
        <v>300</v>
      </c>
      <c r="X92" s="8">
        <f t="shared" si="36"/>
        <v>5.78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5.78</v>
      </c>
      <c r="AE92" s="8">
        <f t="shared" si="43"/>
        <v>5.78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5.78</v>
      </c>
      <c r="AL92" s="8">
        <f t="shared" si="35"/>
        <v>258.44000000000005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30</v>
      </c>
      <c r="AR92" s="8">
        <f t="shared" si="50"/>
        <v>288.44000000000005</v>
      </c>
      <c r="AT92" s="8">
        <v>5.56</v>
      </c>
      <c r="AU92" s="8">
        <v>5.56</v>
      </c>
      <c r="AW92" s="202">
        <v>5.78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5.78</v>
      </c>
      <c r="BD92" s="202">
        <v>5.78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5.78</v>
      </c>
      <c r="BL92" s="8">
        <f t="shared" si="53"/>
        <v>5.56</v>
      </c>
      <c r="BM92" s="8">
        <f t="shared" si="54"/>
        <v>5.56</v>
      </c>
      <c r="BN92" s="8">
        <f t="shared" si="55"/>
        <v>5.78</v>
      </c>
      <c r="BO92" s="8">
        <f t="shared" si="56"/>
        <v>5.78</v>
      </c>
      <c r="BP92" s="139">
        <f t="shared" si="57"/>
        <v>-0.22000000000000064</v>
      </c>
      <c r="BQ92" s="139">
        <f t="shared" si="58"/>
        <v>-0.22000000000000064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600</v>
      </c>
      <c r="G93" s="16">
        <f>'[3]14'!G95</f>
        <v>30</v>
      </c>
      <c r="H93" s="17">
        <f t="shared" si="59"/>
        <v>950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30</v>
      </c>
      <c r="O93" s="17">
        <f t="shared" si="60"/>
        <v>300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30</v>
      </c>
      <c r="W93" s="17">
        <f t="shared" si="61"/>
        <v>300</v>
      </c>
      <c r="X93" s="8">
        <f t="shared" si="36"/>
        <v>5.78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5.78</v>
      </c>
      <c r="AE93" s="8">
        <f t="shared" si="43"/>
        <v>5.78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5.78</v>
      </c>
      <c r="AL93" s="8">
        <f t="shared" si="35"/>
        <v>258.44000000000005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30</v>
      </c>
      <c r="AR93" s="8">
        <f t="shared" si="50"/>
        <v>288.44000000000005</v>
      </c>
      <c r="AT93" s="8">
        <v>5.56</v>
      </c>
      <c r="AU93" s="8">
        <v>5.56</v>
      </c>
      <c r="AW93" s="202">
        <v>5.78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5.78</v>
      </c>
      <c r="BD93" s="202">
        <v>5.78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5.78</v>
      </c>
      <c r="BL93" s="8">
        <f t="shared" si="53"/>
        <v>5.56</v>
      </c>
      <c r="BM93" s="8">
        <f t="shared" si="54"/>
        <v>5.56</v>
      </c>
      <c r="BN93" s="8">
        <f t="shared" si="55"/>
        <v>5.78</v>
      </c>
      <c r="BO93" s="8">
        <f t="shared" si="56"/>
        <v>5.78</v>
      </c>
      <c r="BP93" s="139">
        <f t="shared" si="57"/>
        <v>-0.22000000000000064</v>
      </c>
      <c r="BQ93" s="139">
        <f t="shared" si="58"/>
        <v>-0.22000000000000064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600</v>
      </c>
      <c r="G94" s="16">
        <f>'[3]14'!G96</f>
        <v>30</v>
      </c>
      <c r="H94" s="17">
        <f t="shared" si="59"/>
        <v>950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30</v>
      </c>
      <c r="O94" s="17">
        <f t="shared" si="60"/>
        <v>300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30</v>
      </c>
      <c r="W94" s="17">
        <f t="shared" si="61"/>
        <v>300</v>
      </c>
      <c r="X94" s="8">
        <f t="shared" si="36"/>
        <v>5.78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5.78</v>
      </c>
      <c r="AE94" s="8">
        <f t="shared" si="43"/>
        <v>5.78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5.78</v>
      </c>
      <c r="AL94" s="8">
        <f t="shared" si="35"/>
        <v>258.44000000000005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30</v>
      </c>
      <c r="AR94" s="8">
        <f t="shared" si="50"/>
        <v>288.44000000000005</v>
      </c>
      <c r="AT94" s="8">
        <v>5.56</v>
      </c>
      <c r="AU94" s="8">
        <v>5.56</v>
      </c>
      <c r="AW94" s="202">
        <v>5.78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5.78</v>
      </c>
      <c r="BD94" s="202">
        <v>5.78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5.78</v>
      </c>
      <c r="BL94" s="8">
        <f t="shared" si="53"/>
        <v>5.56</v>
      </c>
      <c r="BM94" s="8">
        <f t="shared" si="54"/>
        <v>5.56</v>
      </c>
      <c r="BN94" s="8">
        <f t="shared" si="55"/>
        <v>5.78</v>
      </c>
      <c r="BO94" s="8">
        <f t="shared" si="56"/>
        <v>5.78</v>
      </c>
      <c r="BP94" s="139">
        <f t="shared" si="57"/>
        <v>-0.22000000000000064</v>
      </c>
      <c r="BQ94" s="139">
        <f t="shared" si="58"/>
        <v>-0.22000000000000064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600</v>
      </c>
      <c r="G95" s="16">
        <f>'[3]14'!G97</f>
        <v>30</v>
      </c>
      <c r="H95" s="17">
        <f t="shared" si="59"/>
        <v>950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30</v>
      </c>
      <c r="O95" s="17">
        <f t="shared" si="60"/>
        <v>300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30</v>
      </c>
      <c r="W95" s="17">
        <f t="shared" si="61"/>
        <v>300</v>
      </c>
      <c r="X95" s="8">
        <f t="shared" si="36"/>
        <v>5.78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5.78</v>
      </c>
      <c r="AE95" s="8">
        <f t="shared" si="43"/>
        <v>5.78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5.78</v>
      </c>
      <c r="AL95" s="8">
        <f t="shared" si="35"/>
        <v>258.44000000000005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30</v>
      </c>
      <c r="AR95" s="8">
        <f t="shared" si="50"/>
        <v>288.44000000000005</v>
      </c>
      <c r="AT95" s="8">
        <v>5.56</v>
      </c>
      <c r="AU95" s="8">
        <v>5.56</v>
      </c>
      <c r="AW95" s="202">
        <v>5.78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5.78</v>
      </c>
      <c r="BD95" s="202">
        <v>5.78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5.78</v>
      </c>
      <c r="BL95" s="8">
        <f t="shared" si="53"/>
        <v>5.56</v>
      </c>
      <c r="BM95" s="8">
        <f t="shared" si="54"/>
        <v>5.56</v>
      </c>
      <c r="BN95" s="8">
        <f t="shared" si="55"/>
        <v>5.78</v>
      </c>
      <c r="BO95" s="8">
        <f t="shared" si="56"/>
        <v>5.78</v>
      </c>
      <c r="BP95" s="139">
        <f t="shared" si="57"/>
        <v>-0.22000000000000064</v>
      </c>
      <c r="BQ95" s="139">
        <f t="shared" si="58"/>
        <v>-0.22000000000000064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600</v>
      </c>
      <c r="G96" s="16">
        <f>'[3]14'!G98</f>
        <v>30</v>
      </c>
      <c r="H96" s="17">
        <f t="shared" si="59"/>
        <v>950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30</v>
      </c>
      <c r="O96" s="17">
        <f t="shared" si="60"/>
        <v>300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30</v>
      </c>
      <c r="W96" s="17">
        <f t="shared" si="61"/>
        <v>300</v>
      </c>
      <c r="X96" s="8">
        <f t="shared" si="36"/>
        <v>5.78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5.78</v>
      </c>
      <c r="AE96" s="8">
        <f t="shared" si="43"/>
        <v>5.78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5.78</v>
      </c>
      <c r="AL96" s="8">
        <f t="shared" si="35"/>
        <v>258.44000000000005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30</v>
      </c>
      <c r="AR96" s="8">
        <f t="shared" si="50"/>
        <v>288.44000000000005</v>
      </c>
      <c r="AT96" s="8">
        <v>5.56</v>
      </c>
      <c r="AU96" s="8">
        <v>5.56</v>
      </c>
      <c r="AW96" s="202">
        <v>5.78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5.78</v>
      </c>
      <c r="BD96" s="202">
        <v>5.78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5.78</v>
      </c>
      <c r="BL96" s="8">
        <f t="shared" si="53"/>
        <v>5.56</v>
      </c>
      <c r="BM96" s="8">
        <f t="shared" si="54"/>
        <v>5.56</v>
      </c>
      <c r="BN96" s="8">
        <f t="shared" si="55"/>
        <v>5.78</v>
      </c>
      <c r="BO96" s="8">
        <f t="shared" si="56"/>
        <v>5.78</v>
      </c>
      <c r="BP96" s="139">
        <f t="shared" si="57"/>
        <v>-0.22000000000000064</v>
      </c>
      <c r="BQ96" s="139">
        <f t="shared" si="58"/>
        <v>-0.22000000000000064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600</v>
      </c>
      <c r="G97" s="16">
        <f>'[3]14'!G99</f>
        <v>30</v>
      </c>
      <c r="H97" s="17">
        <f t="shared" si="59"/>
        <v>950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30</v>
      </c>
      <c r="O97" s="17">
        <f t="shared" si="60"/>
        <v>300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30</v>
      </c>
      <c r="W97" s="17">
        <f t="shared" si="61"/>
        <v>300</v>
      </c>
      <c r="X97" s="8">
        <f t="shared" si="36"/>
        <v>5.78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5.78</v>
      </c>
      <c r="AE97" s="8">
        <f t="shared" si="43"/>
        <v>5.78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5.78</v>
      </c>
      <c r="AL97" s="8">
        <f t="shared" si="35"/>
        <v>258.44000000000005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30</v>
      </c>
      <c r="AR97" s="8">
        <f t="shared" si="50"/>
        <v>288.44000000000005</v>
      </c>
      <c r="AT97" s="8">
        <v>5.56</v>
      </c>
      <c r="AU97" s="8">
        <v>5.56</v>
      </c>
      <c r="AW97" s="202">
        <v>5.78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5.78</v>
      </c>
      <c r="BD97" s="202">
        <v>5.78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5.78</v>
      </c>
      <c r="BL97" s="8">
        <f t="shared" si="53"/>
        <v>5.56</v>
      </c>
      <c r="BM97" s="8">
        <f t="shared" si="54"/>
        <v>5.56</v>
      </c>
      <c r="BN97" s="8">
        <f t="shared" si="55"/>
        <v>5.78</v>
      </c>
      <c r="BO97" s="8">
        <f t="shared" si="56"/>
        <v>5.78</v>
      </c>
      <c r="BP97" s="139">
        <f t="shared" si="57"/>
        <v>-0.22000000000000064</v>
      </c>
      <c r="BQ97" s="139">
        <f t="shared" si="58"/>
        <v>-0.22000000000000064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600</v>
      </c>
      <c r="G98" s="16">
        <f>'[3]14'!G100</f>
        <v>30</v>
      </c>
      <c r="H98" s="17">
        <f t="shared" si="59"/>
        <v>950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30</v>
      </c>
      <c r="O98" s="17">
        <f t="shared" si="60"/>
        <v>300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30</v>
      </c>
      <c r="W98" s="17">
        <f t="shared" si="61"/>
        <v>300</v>
      </c>
      <c r="X98" s="8">
        <f t="shared" si="36"/>
        <v>5.78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5.78</v>
      </c>
      <c r="AE98" s="8">
        <f t="shared" si="43"/>
        <v>5.78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5.78</v>
      </c>
      <c r="AL98" s="8">
        <f t="shared" si="35"/>
        <v>258.44000000000005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30</v>
      </c>
      <c r="AR98" s="8">
        <f t="shared" si="50"/>
        <v>288.44000000000005</v>
      </c>
      <c r="AT98" s="8">
        <v>5.56</v>
      </c>
      <c r="AU98" s="8">
        <v>5.56</v>
      </c>
      <c r="AW98" s="202">
        <v>5.78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5.78</v>
      </c>
      <c r="BD98" s="202">
        <v>5.78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5.78</v>
      </c>
      <c r="BL98" s="8">
        <f t="shared" si="53"/>
        <v>5.56</v>
      </c>
      <c r="BM98" s="8">
        <f t="shared" si="54"/>
        <v>5.56</v>
      </c>
      <c r="BN98" s="8">
        <f t="shared" si="55"/>
        <v>5.78</v>
      </c>
      <c r="BO98" s="8">
        <f t="shared" si="56"/>
        <v>5.78</v>
      </c>
      <c r="BP98" s="139">
        <f t="shared" si="57"/>
        <v>-0.22000000000000064</v>
      </c>
      <c r="BQ98" s="139">
        <f t="shared" si="58"/>
        <v>-0.22000000000000064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18.195</v>
      </c>
      <c r="G99" s="15">
        <f t="shared" si="62"/>
        <v>0.12</v>
      </c>
      <c r="H99" s="15">
        <f t="shared" si="62"/>
        <v>25.995000000000001</v>
      </c>
      <c r="I99" s="15">
        <f t="shared" si="62"/>
        <v>7.2857760000000003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1.2150000000000001</v>
      </c>
      <c r="N99" s="15">
        <f t="shared" si="62"/>
        <v>0.12</v>
      </c>
      <c r="O99" s="15">
        <f t="shared" si="62"/>
        <v>8.6207759999999993</v>
      </c>
      <c r="P99" s="15">
        <f t="shared" si="62"/>
        <v>2.4E-2</v>
      </c>
      <c r="Q99" s="15">
        <f t="shared" si="62"/>
        <v>7.2857760000000003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1.2150000000000001</v>
      </c>
      <c r="V99" s="15">
        <f t="shared" si="62"/>
        <v>0.12</v>
      </c>
      <c r="W99" s="15">
        <f t="shared" si="62"/>
        <v>8.6207759999999993</v>
      </c>
      <c r="X99" s="15">
        <f t="shared" si="62"/>
        <v>0.60549000000000031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0.60549000000000031</v>
      </c>
      <c r="AE99" s="15">
        <f t="shared" si="62"/>
        <v>0.6424650000000004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0.6424650000000004</v>
      </c>
      <c r="AL99" s="15">
        <f t="shared" si="62"/>
        <v>6.0378209999999966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1.2150000000000001</v>
      </c>
      <c r="AQ99" s="15">
        <f t="shared" si="62"/>
        <v>0.12</v>
      </c>
      <c r="AR99" s="15">
        <f t="shared" si="62"/>
        <v>7.372820999999993</v>
      </c>
      <c r="AS99" s="15">
        <f t="shared" si="62"/>
        <v>0</v>
      </c>
      <c r="AT99" s="15">
        <f t="shared" si="62"/>
        <v>0.57309999999999972</v>
      </c>
      <c r="AU99" s="15">
        <f t="shared" si="62"/>
        <v>0.62127999999999983</v>
      </c>
      <c r="AV99" s="15">
        <f t="shared" si="62"/>
        <v>0</v>
      </c>
      <c r="AW99" s="15">
        <f t="shared" si="62"/>
        <v>0.60549000000000031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0.60549000000000031</v>
      </c>
      <c r="BD99" s="15">
        <f t="shared" si="62"/>
        <v>0.6424650000000004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0.6424650000000004</v>
      </c>
      <c r="BK99" s="15"/>
      <c r="BL99" s="15">
        <f t="shared" si="63"/>
        <v>0.57309999999999972</v>
      </c>
      <c r="BM99" s="15">
        <f t="shared" si="63"/>
        <v>0.62127999999999983</v>
      </c>
      <c r="BN99" s="15">
        <f t="shared" si="63"/>
        <v>0.60549000000000031</v>
      </c>
      <c r="BO99" s="15">
        <f t="shared" si="63"/>
        <v>0.6424650000000004</v>
      </c>
      <c r="BP99" s="15">
        <f t="shared" si="63"/>
        <v>-3.2390000000000016E-2</v>
      </c>
      <c r="BQ99" s="15">
        <f t="shared" si="63"/>
        <v>-2.1185000000000009E-2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37.160000000000004</v>
      </c>
      <c r="E3">
        <f>GT!N3</f>
        <v>0</v>
      </c>
      <c r="F3">
        <f>B3+C3</f>
        <v>90</v>
      </c>
      <c r="G3">
        <f>D3+E3-X3</f>
        <v>37.160000000000004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-0.39999999999999858</v>
      </c>
      <c r="P3">
        <v>15.56248136315229</v>
      </c>
      <c r="Q3">
        <v>8.5183067092651754</v>
      </c>
      <c r="R3">
        <v>0</v>
      </c>
      <c r="S3">
        <v>1.9589137380191695</v>
      </c>
      <c r="T3">
        <v>11.120298189563366</v>
      </c>
      <c r="U3" s="114">
        <f t="shared" ref="U3:U66" si="2">SUM(P3:T3)</f>
        <v>37.160000000000004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37.160000000000004</v>
      </c>
      <c r="E4">
        <f>GT!N4</f>
        <v>0</v>
      </c>
      <c r="F4">
        <f t="shared" ref="F4:F67" si="4">B4+C4</f>
        <v>90</v>
      </c>
      <c r="G4">
        <f t="shared" ref="G4:G67" si="5">D4+E4-X4</f>
        <v>37.160000000000004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-0.39999999999999858</v>
      </c>
      <c r="P4">
        <v>15.56248136315229</v>
      </c>
      <c r="Q4">
        <v>8.5183067092651754</v>
      </c>
      <c r="R4">
        <v>0</v>
      </c>
      <c r="S4">
        <v>1.9589137380191695</v>
      </c>
      <c r="T4">
        <v>11.120298189563366</v>
      </c>
      <c r="U4" s="114">
        <f t="shared" si="2"/>
        <v>37.160000000000004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37.6</v>
      </c>
      <c r="E5">
        <f>GT!N5</f>
        <v>0</v>
      </c>
      <c r="F5">
        <f t="shared" si="4"/>
        <v>90</v>
      </c>
      <c r="G5">
        <f t="shared" si="5"/>
        <v>37.6</v>
      </c>
      <c r="H5" s="112"/>
      <c r="I5">
        <f>BRPL_EOD!AA5+BRPL_EOD!AB5</f>
        <v>15.73</v>
      </c>
      <c r="J5">
        <f>BYPL_EOD!AA5+BYPL_EOD!AB5</f>
        <v>8.61</v>
      </c>
      <c r="K5">
        <f>MES_EOD!AA5+MES_EOD!AB5</f>
        <v>0</v>
      </c>
      <c r="L5">
        <f>NDMC_EOD!AA5+NDMC_EOD!AB5</f>
        <v>1.98</v>
      </c>
      <c r="M5">
        <f>TPDDL_EOD!AA5+TPDDL_EOD!AB5</f>
        <v>11.24</v>
      </c>
      <c r="N5">
        <f t="shared" si="0"/>
        <v>37.56</v>
      </c>
      <c r="O5" s="112">
        <f t="shared" si="1"/>
        <v>3.9999999999999147E-2</v>
      </c>
      <c r="P5">
        <v>15.746751863684771</v>
      </c>
      <c r="Q5">
        <v>8.6191693290734825</v>
      </c>
      <c r="R5">
        <v>0</v>
      </c>
      <c r="S5">
        <v>1.9821086261980829</v>
      </c>
      <c r="T5">
        <v>11.251970181043664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37.6</v>
      </c>
      <c r="E6">
        <f>GT!N6</f>
        <v>0</v>
      </c>
      <c r="F6">
        <f t="shared" si="4"/>
        <v>90</v>
      </c>
      <c r="G6">
        <f t="shared" si="5"/>
        <v>37.6</v>
      </c>
      <c r="H6" s="112"/>
      <c r="I6">
        <f>BRPL_EOD!AA6+BRPL_EOD!AB6</f>
        <v>15.73</v>
      </c>
      <c r="J6">
        <f>BYPL_EOD!AA6+BYPL_EOD!AB6</f>
        <v>8.61</v>
      </c>
      <c r="K6">
        <f>MES_EOD!AA6+MES_EOD!AB6</f>
        <v>0</v>
      </c>
      <c r="L6">
        <f>NDMC_EOD!AA6+NDMC_EOD!AB6</f>
        <v>1.98</v>
      </c>
      <c r="M6">
        <f>TPDDL_EOD!AA6+TPDDL_EOD!AB6</f>
        <v>11.24</v>
      </c>
      <c r="N6">
        <f t="shared" si="0"/>
        <v>37.56</v>
      </c>
      <c r="O6" s="112">
        <f t="shared" si="1"/>
        <v>3.9999999999999147E-2</v>
      </c>
      <c r="P6">
        <v>15.746751863684771</v>
      </c>
      <c r="Q6">
        <v>8.6191693290734825</v>
      </c>
      <c r="R6">
        <v>0</v>
      </c>
      <c r="S6">
        <v>1.9821086261980829</v>
      </c>
      <c r="T6">
        <v>11.251970181043664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37.6</v>
      </c>
      <c r="E7">
        <f>GT!N7</f>
        <v>0</v>
      </c>
      <c r="F7">
        <f t="shared" si="4"/>
        <v>90</v>
      </c>
      <c r="G7">
        <f t="shared" si="5"/>
        <v>37.6</v>
      </c>
      <c r="H7" s="112"/>
      <c r="I7">
        <f>BRPL_EOD!AA7+BRPL_EOD!AB7</f>
        <v>15.73</v>
      </c>
      <c r="J7">
        <f>BYPL_EOD!AA7+BYPL_EOD!AB7</f>
        <v>8.61</v>
      </c>
      <c r="K7">
        <f>MES_EOD!AA7+MES_EOD!AB7</f>
        <v>0</v>
      </c>
      <c r="L7">
        <f>NDMC_EOD!AA7+NDMC_EOD!AB7</f>
        <v>1.98</v>
      </c>
      <c r="M7">
        <f>TPDDL_EOD!AA7+TPDDL_EOD!AB7</f>
        <v>11.24</v>
      </c>
      <c r="N7">
        <f t="shared" si="0"/>
        <v>37.56</v>
      </c>
      <c r="O7" s="112">
        <f t="shared" si="1"/>
        <v>3.9999999999999147E-2</v>
      </c>
      <c r="P7">
        <v>15.746751863684771</v>
      </c>
      <c r="Q7">
        <v>8.6191693290734825</v>
      </c>
      <c r="R7">
        <v>0</v>
      </c>
      <c r="S7">
        <v>1.9821086261980829</v>
      </c>
      <c r="T7">
        <v>11.251970181043664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15.73</v>
      </c>
      <c r="J8">
        <f>BYPL_EOD!AA8+BYPL_EOD!AB8</f>
        <v>8.61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37.56</v>
      </c>
      <c r="O8" s="112">
        <f t="shared" si="1"/>
        <v>3.9999999999999147E-2</v>
      </c>
      <c r="P8">
        <v>15.746751863684771</v>
      </c>
      <c r="Q8">
        <v>8.6191693290734825</v>
      </c>
      <c r="R8">
        <v>0</v>
      </c>
      <c r="S8">
        <v>1.9821086261980829</v>
      </c>
      <c r="T8">
        <v>11.251970181043664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15.73</v>
      </c>
      <c r="J9">
        <f>BYPL_EOD!AA9+BYPL_EOD!AB9</f>
        <v>8.61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37.56</v>
      </c>
      <c r="O9" s="112">
        <f t="shared" si="1"/>
        <v>3.9999999999999147E-2</v>
      </c>
      <c r="P9">
        <v>15.746751863684771</v>
      </c>
      <c r="Q9">
        <v>8.6191693290734825</v>
      </c>
      <c r="R9">
        <v>0</v>
      </c>
      <c r="S9">
        <v>1.9821086261980829</v>
      </c>
      <c r="T9">
        <v>11.251970181043664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15.73</v>
      </c>
      <c r="J10">
        <f>BYPL_EOD!AA10+BYPL_EOD!AB10</f>
        <v>8.61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37.56</v>
      </c>
      <c r="O10" s="112">
        <f t="shared" si="1"/>
        <v>3.9999999999999147E-2</v>
      </c>
      <c r="P10">
        <v>15.746751863684771</v>
      </c>
      <c r="Q10">
        <v>8.6191693290734825</v>
      </c>
      <c r="R10">
        <v>0</v>
      </c>
      <c r="S10">
        <v>1.9821086261980829</v>
      </c>
      <c r="T10">
        <v>11.251970181043664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15.73</v>
      </c>
      <c r="J11">
        <f>BYPL_EOD!AA11+BYPL_EOD!AB11</f>
        <v>8.61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37.56</v>
      </c>
      <c r="O11" s="112">
        <f t="shared" si="1"/>
        <v>3.9999999999999147E-2</v>
      </c>
      <c r="P11">
        <v>15.746751863684771</v>
      </c>
      <c r="Q11">
        <v>8.6191693290734825</v>
      </c>
      <c r="R11">
        <v>0</v>
      </c>
      <c r="S11">
        <v>1.9821086261980829</v>
      </c>
      <c r="T11">
        <v>11.251970181043664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15.73</v>
      </c>
      <c r="J12">
        <f>BYPL_EOD!AA12+BYPL_EOD!AB12</f>
        <v>8.61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37.56</v>
      </c>
      <c r="O12" s="112">
        <f t="shared" si="1"/>
        <v>3.9999999999999147E-2</v>
      </c>
      <c r="P12">
        <v>15.746751863684771</v>
      </c>
      <c r="Q12">
        <v>8.6191693290734825</v>
      </c>
      <c r="R12">
        <v>0</v>
      </c>
      <c r="S12">
        <v>1.9821086261980829</v>
      </c>
      <c r="T12">
        <v>11.251970181043664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15.73</v>
      </c>
      <c r="J13">
        <f>BYPL_EOD!AA13+BYPL_EOD!AB13</f>
        <v>8.61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37.56</v>
      </c>
      <c r="O13" s="112">
        <f t="shared" si="1"/>
        <v>3.9999999999999147E-2</v>
      </c>
      <c r="P13">
        <v>15.746751863684771</v>
      </c>
      <c r="Q13">
        <v>8.6191693290734825</v>
      </c>
      <c r="R13">
        <v>0</v>
      </c>
      <c r="S13">
        <v>1.9821086261980829</v>
      </c>
      <c r="T13">
        <v>11.251970181043664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15.73</v>
      </c>
      <c r="J14">
        <f>BYPL_EOD!AA14+BYPL_EOD!AB14</f>
        <v>8.61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37.56</v>
      </c>
      <c r="O14" s="112">
        <f t="shared" si="1"/>
        <v>3.9999999999999147E-2</v>
      </c>
      <c r="P14">
        <v>15.746751863684771</v>
      </c>
      <c r="Q14">
        <v>8.6191693290734825</v>
      </c>
      <c r="R14">
        <v>0</v>
      </c>
      <c r="S14">
        <v>1.9821086261980829</v>
      </c>
      <c r="T14">
        <v>11.251970181043664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15.73</v>
      </c>
      <c r="J15">
        <f>BYPL_EOD!AA15+BYPL_EOD!AB15</f>
        <v>8.61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37.56</v>
      </c>
      <c r="O15" s="112">
        <f t="shared" si="1"/>
        <v>3.9999999999999147E-2</v>
      </c>
      <c r="P15">
        <v>15.746751863684771</v>
      </c>
      <c r="Q15">
        <v>8.6191693290734825</v>
      </c>
      <c r="R15">
        <v>0</v>
      </c>
      <c r="S15">
        <v>1.9821086261980829</v>
      </c>
      <c r="T15">
        <v>11.251970181043664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15.73</v>
      </c>
      <c r="J16">
        <f>BYPL_EOD!AA16+BYPL_EOD!AB16</f>
        <v>8.61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37.56</v>
      </c>
      <c r="O16" s="112">
        <f t="shared" si="1"/>
        <v>3.9999999999999147E-2</v>
      </c>
      <c r="P16">
        <v>15.746751863684771</v>
      </c>
      <c r="Q16">
        <v>8.6191693290734825</v>
      </c>
      <c r="R16">
        <v>0</v>
      </c>
      <c r="S16">
        <v>1.9821086261980829</v>
      </c>
      <c r="T16">
        <v>11.251970181043664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15.73</v>
      </c>
      <c r="J17">
        <f>BYPL_EOD!AA17+BYPL_EOD!AB17</f>
        <v>8.61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37.56</v>
      </c>
      <c r="O17" s="112">
        <f t="shared" si="1"/>
        <v>3.9999999999999147E-2</v>
      </c>
      <c r="P17">
        <v>15.746751863684771</v>
      </c>
      <c r="Q17">
        <v>8.6191693290734825</v>
      </c>
      <c r="R17">
        <v>0</v>
      </c>
      <c r="S17">
        <v>1.9821086261980829</v>
      </c>
      <c r="T17">
        <v>11.251970181043664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15.73</v>
      </c>
      <c r="J18">
        <f>BYPL_EOD!AA18+BYPL_EOD!AB18</f>
        <v>8.61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37.56</v>
      </c>
      <c r="O18" s="112">
        <f t="shared" si="1"/>
        <v>3.9999999999999147E-2</v>
      </c>
      <c r="P18">
        <v>15.746751863684771</v>
      </c>
      <c r="Q18">
        <v>8.6191693290734825</v>
      </c>
      <c r="R18">
        <v>0</v>
      </c>
      <c r="S18">
        <v>1.9821086261980829</v>
      </c>
      <c r="T18">
        <v>11.251970181043664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15.73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37.56</v>
      </c>
      <c r="O19" s="112">
        <f t="shared" si="1"/>
        <v>3.9999999999999147E-2</v>
      </c>
      <c r="P19">
        <v>15.746751863684771</v>
      </c>
      <c r="Q19">
        <v>8.6191693290734825</v>
      </c>
      <c r="R19">
        <v>0</v>
      </c>
      <c r="S19">
        <v>1.9821086261980829</v>
      </c>
      <c r="T19">
        <v>11.251970181043664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15.73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37.56</v>
      </c>
      <c r="O20" s="112">
        <f t="shared" si="1"/>
        <v>3.9999999999999147E-2</v>
      </c>
      <c r="P20">
        <v>15.746751863684771</v>
      </c>
      <c r="Q20">
        <v>8.6191693290734825</v>
      </c>
      <c r="R20">
        <v>0</v>
      </c>
      <c r="S20">
        <v>1.9821086261980829</v>
      </c>
      <c r="T20">
        <v>11.251970181043664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15.73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37.56</v>
      </c>
      <c r="O21" s="112">
        <f t="shared" si="1"/>
        <v>3.9999999999999147E-2</v>
      </c>
      <c r="P21">
        <v>15.746751863684771</v>
      </c>
      <c r="Q21">
        <v>8.6191693290734825</v>
      </c>
      <c r="R21">
        <v>0</v>
      </c>
      <c r="S21">
        <v>1.9821086261980829</v>
      </c>
      <c r="T21">
        <v>11.251970181043664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15.73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37.56</v>
      </c>
      <c r="O22" s="112">
        <f t="shared" si="1"/>
        <v>3.9999999999999147E-2</v>
      </c>
      <c r="P22">
        <v>15.746751863684771</v>
      </c>
      <c r="Q22">
        <v>8.6191693290734825</v>
      </c>
      <c r="R22">
        <v>0</v>
      </c>
      <c r="S22">
        <v>1.9821086261980829</v>
      </c>
      <c r="T22">
        <v>11.251970181043664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15.73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37.56</v>
      </c>
      <c r="O23" s="112">
        <f t="shared" si="1"/>
        <v>3.9999999999999147E-2</v>
      </c>
      <c r="P23">
        <v>15.746751863684771</v>
      </c>
      <c r="Q23">
        <v>8.6191693290734825</v>
      </c>
      <c r="R23">
        <v>0</v>
      </c>
      <c r="S23">
        <v>1.9821086261980829</v>
      </c>
      <c r="T23">
        <v>11.251970181043664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15.73</v>
      </c>
      <c r="J24">
        <f>BYPL_EOD!AA24+BYPL_EOD!AB24</f>
        <v>8.61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37.56</v>
      </c>
      <c r="O24" s="112">
        <f t="shared" si="1"/>
        <v>3.9999999999999147E-2</v>
      </c>
      <c r="P24">
        <v>15.746751863684771</v>
      </c>
      <c r="Q24">
        <v>8.6191693290734825</v>
      </c>
      <c r="R24">
        <v>0</v>
      </c>
      <c r="S24">
        <v>1.9821086261980829</v>
      </c>
      <c r="T24">
        <v>11.251970181043664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15.73</v>
      </c>
      <c r="J25">
        <f>BYPL_EOD!AA25+BYPL_EOD!AB25</f>
        <v>8.61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37.56</v>
      </c>
      <c r="O25" s="112">
        <f t="shared" si="1"/>
        <v>3.9999999999999147E-2</v>
      </c>
      <c r="P25">
        <v>15.746751863684771</v>
      </c>
      <c r="Q25">
        <v>8.6191693290734825</v>
      </c>
      <c r="R25">
        <v>0</v>
      </c>
      <c r="S25">
        <v>1.9821086261980829</v>
      </c>
      <c r="T25">
        <v>11.251970181043664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15.73</v>
      </c>
      <c r="J26">
        <f>BYPL_EOD!AA26+BYPL_EOD!AB26</f>
        <v>8.61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37.56</v>
      </c>
      <c r="O26" s="112">
        <f t="shared" si="1"/>
        <v>3.9999999999999147E-2</v>
      </c>
      <c r="P26">
        <v>15.746751863684771</v>
      </c>
      <c r="Q26">
        <v>8.6191693290734825</v>
      </c>
      <c r="R26">
        <v>0</v>
      </c>
      <c r="S26">
        <v>1.9821086261980829</v>
      </c>
      <c r="T26">
        <v>11.251970181043664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15.73</v>
      </c>
      <c r="J27">
        <f>BYPL_EOD!AA27+BYPL_EOD!AB27</f>
        <v>8.61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37.56</v>
      </c>
      <c r="O27" s="112">
        <f t="shared" si="1"/>
        <v>3.9999999999999147E-2</v>
      </c>
      <c r="P27">
        <v>15.746751863684771</v>
      </c>
      <c r="Q27">
        <v>8.6191693290734825</v>
      </c>
      <c r="R27">
        <v>0</v>
      </c>
      <c r="S27">
        <v>1.9821086261980829</v>
      </c>
      <c r="T27">
        <v>11.251970181043664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15.73</v>
      </c>
      <c r="J28">
        <f>BYPL_EOD!AA28+BYPL_EOD!AB28</f>
        <v>8.61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37.56</v>
      </c>
      <c r="O28" s="112">
        <f t="shared" si="1"/>
        <v>3.9999999999999147E-2</v>
      </c>
      <c r="P28">
        <v>15.746751863684771</v>
      </c>
      <c r="Q28">
        <v>8.6191693290734825</v>
      </c>
      <c r="R28">
        <v>0</v>
      </c>
      <c r="S28">
        <v>1.9821086261980829</v>
      </c>
      <c r="T28">
        <v>11.251970181043664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15.73</v>
      </c>
      <c r="J29">
        <f>BYPL_EOD!AA29+BYPL_EOD!AB29</f>
        <v>8.61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37.56</v>
      </c>
      <c r="O29" s="112">
        <f t="shared" si="1"/>
        <v>3.9999999999999147E-2</v>
      </c>
      <c r="P29">
        <v>15.746751863684771</v>
      </c>
      <c r="Q29">
        <v>8.6191693290734825</v>
      </c>
      <c r="R29">
        <v>0</v>
      </c>
      <c r="S29">
        <v>1.9821086261980829</v>
      </c>
      <c r="T29">
        <v>11.251970181043664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15.73</v>
      </c>
      <c r="J30">
        <f>BYPL_EOD!AA30+BYPL_EOD!AB30</f>
        <v>8.61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37.56</v>
      </c>
      <c r="O30" s="112">
        <f t="shared" si="1"/>
        <v>3.9999999999999147E-2</v>
      </c>
      <c r="P30">
        <v>15.746751863684771</v>
      </c>
      <c r="Q30">
        <v>8.6191693290734825</v>
      </c>
      <c r="R30">
        <v>0</v>
      </c>
      <c r="S30">
        <v>1.9821086261980829</v>
      </c>
      <c r="T30">
        <v>11.251970181043664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15.73</v>
      </c>
      <c r="J31">
        <f>BYPL_EOD!AA31+BYPL_EOD!AB31</f>
        <v>8.61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37.56</v>
      </c>
      <c r="O31" s="112">
        <f t="shared" si="1"/>
        <v>3.9999999999999147E-2</v>
      </c>
      <c r="P31">
        <v>15.746751863684771</v>
      </c>
      <c r="Q31">
        <v>8.6191693290734825</v>
      </c>
      <c r="R31">
        <v>0</v>
      </c>
      <c r="S31">
        <v>1.9821086261980829</v>
      </c>
      <c r="T31">
        <v>11.251970181043664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15.73</v>
      </c>
      <c r="J32">
        <f>BYPL_EOD!AA32+BYPL_EOD!AB32</f>
        <v>8.61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37.56</v>
      </c>
      <c r="O32" s="112">
        <f t="shared" si="1"/>
        <v>3.9999999999999147E-2</v>
      </c>
      <c r="P32">
        <v>15.746751863684771</v>
      </c>
      <c r="Q32">
        <v>8.6191693290734825</v>
      </c>
      <c r="R32">
        <v>0</v>
      </c>
      <c r="S32">
        <v>1.9821086261980829</v>
      </c>
      <c r="T32">
        <v>11.251970181043664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15.73</v>
      </c>
      <c r="J33">
        <f>BYPL_EOD!AA33+BYPL_EOD!AB33</f>
        <v>8.61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37.56</v>
      </c>
      <c r="O33" s="112">
        <f t="shared" si="1"/>
        <v>3.9999999999999147E-2</v>
      </c>
      <c r="P33">
        <v>15.746751863684771</v>
      </c>
      <c r="Q33">
        <v>8.6191693290734825</v>
      </c>
      <c r="R33">
        <v>0</v>
      </c>
      <c r="S33">
        <v>1.9821086261980829</v>
      </c>
      <c r="T33">
        <v>11.251970181043664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15.73</v>
      </c>
      <c r="J34">
        <f>BYPL_EOD!AA34+BYPL_EOD!AB34</f>
        <v>8.61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37.56</v>
      </c>
      <c r="O34" s="112">
        <f t="shared" si="1"/>
        <v>3.9999999999999147E-2</v>
      </c>
      <c r="P34">
        <v>15.746751863684771</v>
      </c>
      <c r="Q34">
        <v>8.6191693290734825</v>
      </c>
      <c r="R34">
        <v>0</v>
      </c>
      <c r="S34">
        <v>1.9821086261980829</v>
      </c>
      <c r="T34">
        <v>11.251970181043664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15.73</v>
      </c>
      <c r="J35">
        <f>BYPL_EOD!AA35+BYPL_EOD!AB35</f>
        <v>8.61</v>
      </c>
      <c r="K35">
        <f>MES_EOD!AA35+MES_EOD!AB35</f>
        <v>0</v>
      </c>
      <c r="L35">
        <f>NDMC_EOD!AA35+NDMC_EOD!AB35</f>
        <v>1.98</v>
      </c>
      <c r="M35">
        <f>TPDDL_EOD!AA35+TPDDL_EOD!AB35</f>
        <v>11.24</v>
      </c>
      <c r="N35">
        <f t="shared" si="0"/>
        <v>37.56</v>
      </c>
      <c r="O35" s="112">
        <f t="shared" si="1"/>
        <v>3.9999999999999147E-2</v>
      </c>
      <c r="P35">
        <v>15.746751863684771</v>
      </c>
      <c r="Q35">
        <v>8.6191693290734825</v>
      </c>
      <c r="R35">
        <v>0</v>
      </c>
      <c r="S35">
        <v>1.9821086261980829</v>
      </c>
      <c r="T35">
        <v>11.251970181043664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37.6</v>
      </c>
      <c r="E36">
        <f>GT!N36</f>
        <v>0</v>
      </c>
      <c r="F36">
        <f t="shared" si="4"/>
        <v>90</v>
      </c>
      <c r="G36">
        <f t="shared" si="5"/>
        <v>37.6</v>
      </c>
      <c r="H36" s="112"/>
      <c r="I36">
        <f>BRPL_EOD!AA36+BRPL_EOD!AB36</f>
        <v>15.73</v>
      </c>
      <c r="J36">
        <f>BYPL_EOD!AA36+BYPL_EOD!AB36</f>
        <v>8.61</v>
      </c>
      <c r="K36">
        <f>MES_EOD!AA36+MES_EOD!AB36</f>
        <v>0</v>
      </c>
      <c r="L36">
        <f>NDMC_EOD!AA36+NDMC_EOD!AB36</f>
        <v>1.98</v>
      </c>
      <c r="M36">
        <f>TPDDL_EOD!AA36+TPDDL_EOD!AB36</f>
        <v>11.24</v>
      </c>
      <c r="N36">
        <f t="shared" si="0"/>
        <v>37.56</v>
      </c>
      <c r="O36" s="112">
        <f t="shared" si="1"/>
        <v>3.9999999999999147E-2</v>
      </c>
      <c r="P36">
        <v>15.746751863684771</v>
      </c>
      <c r="Q36">
        <v>8.6191693290734825</v>
      </c>
      <c r="R36">
        <v>0</v>
      </c>
      <c r="S36">
        <v>1.9821086261980829</v>
      </c>
      <c r="T36">
        <v>11.251970181043664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37.6</v>
      </c>
      <c r="E37">
        <f>GT!N37</f>
        <v>0</v>
      </c>
      <c r="F37">
        <f t="shared" si="4"/>
        <v>90</v>
      </c>
      <c r="G37">
        <f t="shared" si="5"/>
        <v>37.6</v>
      </c>
      <c r="H37" s="112"/>
      <c r="I37">
        <f>BRPL_EOD!AA37+BRPL_EOD!AB37</f>
        <v>15.73</v>
      </c>
      <c r="J37">
        <f>BYPL_EOD!AA37+BYPL_EOD!AB37</f>
        <v>8.61</v>
      </c>
      <c r="K37">
        <f>MES_EOD!AA37+MES_EOD!AB37</f>
        <v>0</v>
      </c>
      <c r="L37">
        <f>NDMC_EOD!AA37+NDMC_EOD!AB37</f>
        <v>1.98</v>
      </c>
      <c r="M37">
        <f>TPDDL_EOD!AA37+TPDDL_EOD!AB37</f>
        <v>11.24</v>
      </c>
      <c r="N37">
        <f t="shared" si="0"/>
        <v>37.56</v>
      </c>
      <c r="O37" s="112">
        <f t="shared" si="1"/>
        <v>3.9999999999999147E-2</v>
      </c>
      <c r="P37">
        <v>15.746751863684771</v>
      </c>
      <c r="Q37">
        <v>8.6191693290734825</v>
      </c>
      <c r="R37">
        <v>0</v>
      </c>
      <c r="S37">
        <v>1.9821086261980829</v>
      </c>
      <c r="T37">
        <v>11.251970181043664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37.6</v>
      </c>
      <c r="E38">
        <f>GT!N38</f>
        <v>0</v>
      </c>
      <c r="F38">
        <f t="shared" si="4"/>
        <v>90</v>
      </c>
      <c r="G38">
        <f t="shared" si="5"/>
        <v>37.6</v>
      </c>
      <c r="H38" s="112"/>
      <c r="I38">
        <f>BRPL_EOD!AA38+BRPL_EOD!AB38</f>
        <v>15.73</v>
      </c>
      <c r="J38">
        <f>BYPL_EOD!AA38+BYPL_EOD!AB38</f>
        <v>8.61</v>
      </c>
      <c r="K38">
        <f>MES_EOD!AA38+MES_EOD!AB38</f>
        <v>0</v>
      </c>
      <c r="L38">
        <f>NDMC_EOD!AA38+NDMC_EOD!AB38</f>
        <v>1.98</v>
      </c>
      <c r="M38">
        <f>TPDDL_EOD!AA38+TPDDL_EOD!AB38</f>
        <v>11.24</v>
      </c>
      <c r="N38">
        <f t="shared" si="0"/>
        <v>37.56</v>
      </c>
      <c r="O38" s="112">
        <f t="shared" si="1"/>
        <v>3.9999999999999147E-2</v>
      </c>
      <c r="P38">
        <v>15.746751863684771</v>
      </c>
      <c r="Q38">
        <v>8.6191693290734825</v>
      </c>
      <c r="R38">
        <v>0</v>
      </c>
      <c r="S38">
        <v>1.9821086261980829</v>
      </c>
      <c r="T38">
        <v>11.251970181043664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37.299999999999997</v>
      </c>
      <c r="E39">
        <f>GT!N39</f>
        <v>0</v>
      </c>
      <c r="F39">
        <f t="shared" si="4"/>
        <v>90</v>
      </c>
      <c r="G39">
        <f t="shared" si="5"/>
        <v>37.299999999999997</v>
      </c>
      <c r="H39" s="112"/>
      <c r="I39">
        <f>BRPL_EOD!AA39+BRPL_EOD!AB39</f>
        <v>15.73</v>
      </c>
      <c r="J39">
        <f>BYPL_EOD!AA39+BYPL_EOD!AB39</f>
        <v>8.61</v>
      </c>
      <c r="K39">
        <f>MES_EOD!AA39+MES_EOD!AB39</f>
        <v>0</v>
      </c>
      <c r="L39">
        <f>NDMC_EOD!AA39+NDMC_EOD!AB39</f>
        <v>1.98</v>
      </c>
      <c r="M39">
        <f>TPDDL_EOD!AA39+TPDDL_EOD!AB39</f>
        <v>11.24</v>
      </c>
      <c r="N39">
        <f t="shared" si="0"/>
        <v>37.56</v>
      </c>
      <c r="O39" s="112">
        <f t="shared" si="1"/>
        <v>-0.26000000000000512</v>
      </c>
      <c r="P39">
        <v>15.621112886048987</v>
      </c>
      <c r="Q39">
        <v>8.5503993610223628</v>
      </c>
      <c r="R39">
        <v>0</v>
      </c>
      <c r="S39">
        <v>1.9662939297124598</v>
      </c>
      <c r="T39">
        <v>11.162193823216185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37.299999999999997</v>
      </c>
      <c r="E40">
        <f>GT!N40</f>
        <v>0</v>
      </c>
      <c r="F40">
        <f t="shared" si="4"/>
        <v>90</v>
      </c>
      <c r="G40">
        <f t="shared" si="5"/>
        <v>37.299999999999997</v>
      </c>
      <c r="H40" s="112"/>
      <c r="I40">
        <f>BRPL_EOD!AA40+BRPL_EOD!AB40</f>
        <v>15.73</v>
      </c>
      <c r="J40">
        <f>BYPL_EOD!AA40+BYPL_EOD!AB40</f>
        <v>8.61</v>
      </c>
      <c r="K40">
        <f>MES_EOD!AA40+MES_EOD!AB40</f>
        <v>0</v>
      </c>
      <c r="L40">
        <f>NDMC_EOD!AA40+NDMC_EOD!AB40</f>
        <v>1.98</v>
      </c>
      <c r="M40">
        <f>TPDDL_EOD!AA40+TPDDL_EOD!AB40</f>
        <v>11.24</v>
      </c>
      <c r="N40">
        <f t="shared" si="0"/>
        <v>37.56</v>
      </c>
      <c r="O40" s="112">
        <f t="shared" si="1"/>
        <v>-0.26000000000000512</v>
      </c>
      <c r="P40">
        <v>15.621112886048987</v>
      </c>
      <c r="Q40">
        <v>8.5503993610223628</v>
      </c>
      <c r="R40">
        <v>0</v>
      </c>
      <c r="S40">
        <v>1.9662939297124598</v>
      </c>
      <c r="T40">
        <v>11.162193823216185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37.299999999999997</v>
      </c>
      <c r="E41">
        <f>GT!N41</f>
        <v>0</v>
      </c>
      <c r="F41">
        <f t="shared" si="4"/>
        <v>90</v>
      </c>
      <c r="G41">
        <f t="shared" si="5"/>
        <v>37.299999999999997</v>
      </c>
      <c r="H41" s="112"/>
      <c r="I41">
        <f>BRPL_EOD!AA41+BRPL_EOD!AB41</f>
        <v>15.73</v>
      </c>
      <c r="J41">
        <f>BYPL_EOD!AA41+BYPL_EOD!AB41</f>
        <v>8.61</v>
      </c>
      <c r="K41">
        <f>MES_EOD!AA41+MES_EOD!AB41</f>
        <v>0</v>
      </c>
      <c r="L41">
        <f>NDMC_EOD!AA41+NDMC_EOD!AB41</f>
        <v>1.98</v>
      </c>
      <c r="M41">
        <f>TPDDL_EOD!AA41+TPDDL_EOD!AB41</f>
        <v>11.24</v>
      </c>
      <c r="N41">
        <f t="shared" si="0"/>
        <v>37.56</v>
      </c>
      <c r="O41" s="112">
        <f t="shared" si="1"/>
        <v>-0.26000000000000512</v>
      </c>
      <c r="P41">
        <v>15.621112886048987</v>
      </c>
      <c r="Q41">
        <v>8.5503993610223628</v>
      </c>
      <c r="R41">
        <v>0</v>
      </c>
      <c r="S41">
        <v>1.9662939297124598</v>
      </c>
      <c r="T41">
        <v>11.162193823216185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37.299999999999997</v>
      </c>
      <c r="E42">
        <f>GT!N42</f>
        <v>0</v>
      </c>
      <c r="F42">
        <f t="shared" si="4"/>
        <v>90</v>
      </c>
      <c r="G42">
        <f t="shared" si="5"/>
        <v>37.299999999999997</v>
      </c>
      <c r="H42" s="112"/>
      <c r="I42">
        <f>BRPL_EOD!AA42+BRPL_EOD!AB42</f>
        <v>15.73</v>
      </c>
      <c r="J42">
        <f>BYPL_EOD!AA42+BYPL_EOD!AB42</f>
        <v>8.61</v>
      </c>
      <c r="K42">
        <f>MES_EOD!AA42+MES_EOD!AB42</f>
        <v>0</v>
      </c>
      <c r="L42">
        <f>NDMC_EOD!AA42+NDMC_EOD!AB42</f>
        <v>1.98</v>
      </c>
      <c r="M42">
        <f>TPDDL_EOD!AA42+TPDDL_EOD!AB42</f>
        <v>11.24</v>
      </c>
      <c r="N42">
        <f t="shared" si="0"/>
        <v>37.56</v>
      </c>
      <c r="O42" s="112">
        <f t="shared" si="1"/>
        <v>-0.26000000000000512</v>
      </c>
      <c r="P42">
        <v>15.621112886048987</v>
      </c>
      <c r="Q42">
        <v>8.5503993610223628</v>
      </c>
      <c r="R42">
        <v>0</v>
      </c>
      <c r="S42">
        <v>1.9662939297124598</v>
      </c>
      <c r="T42">
        <v>11.162193823216185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37.299999999999997</v>
      </c>
      <c r="E43">
        <f>GT!N43</f>
        <v>0</v>
      </c>
      <c r="F43">
        <f t="shared" si="4"/>
        <v>90</v>
      </c>
      <c r="G43">
        <f t="shared" si="5"/>
        <v>37.299999999999997</v>
      </c>
      <c r="H43" s="112"/>
      <c r="I43">
        <f>BRPL_EOD!AA43+BRPL_EOD!AB43</f>
        <v>15.73</v>
      </c>
      <c r="J43">
        <f>BYPL_EOD!AA43+BYPL_EOD!AB43</f>
        <v>8.61</v>
      </c>
      <c r="K43">
        <f>MES_EOD!AA43+MES_EOD!AB43</f>
        <v>0</v>
      </c>
      <c r="L43">
        <f>NDMC_EOD!AA43+NDMC_EOD!AB43</f>
        <v>1.98</v>
      </c>
      <c r="M43">
        <f>TPDDL_EOD!AA43+TPDDL_EOD!AB43</f>
        <v>11.24</v>
      </c>
      <c r="N43">
        <f t="shared" si="0"/>
        <v>37.56</v>
      </c>
      <c r="O43" s="112">
        <f t="shared" si="1"/>
        <v>-0.26000000000000512</v>
      </c>
      <c r="P43">
        <v>15.621112886048987</v>
      </c>
      <c r="Q43">
        <v>8.5503993610223628</v>
      </c>
      <c r="R43">
        <v>0</v>
      </c>
      <c r="S43">
        <v>1.9662939297124598</v>
      </c>
      <c r="T43">
        <v>11.162193823216185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37.299999999999997</v>
      </c>
      <c r="E44">
        <f>GT!N44</f>
        <v>0</v>
      </c>
      <c r="F44">
        <f t="shared" si="4"/>
        <v>90</v>
      </c>
      <c r="G44">
        <f t="shared" si="5"/>
        <v>37.299999999999997</v>
      </c>
      <c r="H44" s="112"/>
      <c r="I44">
        <f>BRPL_EOD!AA44+BRPL_EOD!AB44</f>
        <v>15.73</v>
      </c>
      <c r="J44">
        <f>BYPL_EOD!AA44+BYPL_EOD!AB44</f>
        <v>8.61</v>
      </c>
      <c r="K44">
        <f>MES_EOD!AA44+MES_EOD!AB44</f>
        <v>0</v>
      </c>
      <c r="L44">
        <f>NDMC_EOD!AA44+NDMC_EOD!AB44</f>
        <v>1.98</v>
      </c>
      <c r="M44">
        <f>TPDDL_EOD!AA44+TPDDL_EOD!AB44</f>
        <v>11.24</v>
      </c>
      <c r="N44">
        <f t="shared" si="0"/>
        <v>37.56</v>
      </c>
      <c r="O44" s="112">
        <f t="shared" si="1"/>
        <v>-0.26000000000000512</v>
      </c>
      <c r="P44">
        <v>15.621112886048987</v>
      </c>
      <c r="Q44">
        <v>8.5503993610223628</v>
      </c>
      <c r="R44">
        <v>0</v>
      </c>
      <c r="S44">
        <v>1.9662939297124598</v>
      </c>
      <c r="T44">
        <v>11.162193823216185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37.299999999999997</v>
      </c>
      <c r="E45">
        <f>GT!N45</f>
        <v>0</v>
      </c>
      <c r="F45">
        <f t="shared" si="4"/>
        <v>90</v>
      </c>
      <c r="G45">
        <f t="shared" si="5"/>
        <v>37.299999999999997</v>
      </c>
      <c r="H45" s="112"/>
      <c r="I45">
        <f>BRPL_EOD!AA45+BRPL_EOD!AB45</f>
        <v>15.73</v>
      </c>
      <c r="J45">
        <f>BYPL_EOD!AA45+BYPL_EOD!AB45</f>
        <v>8.61</v>
      </c>
      <c r="K45">
        <f>MES_EOD!AA45+MES_EOD!AB45</f>
        <v>0</v>
      </c>
      <c r="L45">
        <f>NDMC_EOD!AA45+NDMC_EOD!AB45</f>
        <v>1.98</v>
      </c>
      <c r="M45">
        <f>TPDDL_EOD!AA45+TPDDL_EOD!AB45</f>
        <v>11.24</v>
      </c>
      <c r="N45">
        <f t="shared" si="0"/>
        <v>37.56</v>
      </c>
      <c r="O45" s="112">
        <f t="shared" si="1"/>
        <v>-0.26000000000000512</v>
      </c>
      <c r="P45">
        <v>15.621112886048987</v>
      </c>
      <c r="Q45">
        <v>8.5503993610223628</v>
      </c>
      <c r="R45">
        <v>0</v>
      </c>
      <c r="S45">
        <v>1.9662939297124598</v>
      </c>
      <c r="T45">
        <v>11.162193823216185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34.86</v>
      </c>
      <c r="E46">
        <f>GT!N46</f>
        <v>0</v>
      </c>
      <c r="F46">
        <f t="shared" si="4"/>
        <v>90</v>
      </c>
      <c r="G46">
        <f t="shared" si="5"/>
        <v>34.86</v>
      </c>
      <c r="H46" s="112"/>
      <c r="I46">
        <f>BRPL_EOD!AA46+BRPL_EOD!AB46</f>
        <v>14.58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35.56</v>
      </c>
      <c r="O46" s="112">
        <f t="shared" si="1"/>
        <v>-0.70000000000000284</v>
      </c>
      <c r="P46">
        <v>14.292992125984251</v>
      </c>
      <c r="Q46">
        <v>7.8425196850393695</v>
      </c>
      <c r="R46">
        <v>0</v>
      </c>
      <c r="S46">
        <v>1.9410236220472439</v>
      </c>
      <c r="T46">
        <v>10.783464566929133</v>
      </c>
      <c r="U46" s="114">
        <f t="shared" si="2"/>
        <v>34.86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34.86</v>
      </c>
      <c r="E47">
        <f>GT!N47</f>
        <v>0</v>
      </c>
      <c r="F47">
        <f t="shared" si="4"/>
        <v>90</v>
      </c>
      <c r="G47">
        <f t="shared" si="5"/>
        <v>34.86</v>
      </c>
      <c r="H47" s="112"/>
      <c r="I47">
        <f>BRPL_EOD!AA47+BRPL_EOD!AB47</f>
        <v>14.58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35.56</v>
      </c>
      <c r="O47" s="112">
        <f t="shared" si="1"/>
        <v>-0.70000000000000284</v>
      </c>
      <c r="P47">
        <v>14.292992125984251</v>
      </c>
      <c r="Q47">
        <v>7.8425196850393695</v>
      </c>
      <c r="R47">
        <v>0</v>
      </c>
      <c r="S47">
        <v>1.9410236220472439</v>
      </c>
      <c r="T47">
        <v>10.783464566929133</v>
      </c>
      <c r="U47" s="114">
        <f t="shared" si="2"/>
        <v>34.86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35.299999999999997</v>
      </c>
      <c r="E48">
        <f>GT!N48</f>
        <v>0</v>
      </c>
      <c r="F48">
        <f t="shared" si="4"/>
        <v>90</v>
      </c>
      <c r="G48">
        <f t="shared" si="5"/>
        <v>35.299999999999997</v>
      </c>
      <c r="H48" s="112"/>
      <c r="I48">
        <f>BRPL_EOD!AA48+BRPL_EOD!AB48</f>
        <v>13.58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34.56</v>
      </c>
      <c r="O48" s="112">
        <f t="shared" si="1"/>
        <v>0.73999999999999488</v>
      </c>
      <c r="P48">
        <v>13.87077546296296</v>
      </c>
      <c r="Q48">
        <v>8.1712962962962958</v>
      </c>
      <c r="R48">
        <v>0</v>
      </c>
      <c r="S48">
        <v>2.0223958333333329</v>
      </c>
      <c r="T48">
        <v>11.235532407407407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34.299999999999997</v>
      </c>
      <c r="E49">
        <f>GT!N49</f>
        <v>0</v>
      </c>
      <c r="F49">
        <f t="shared" si="4"/>
        <v>90</v>
      </c>
      <c r="G49">
        <f t="shared" si="5"/>
        <v>34.299999999999997</v>
      </c>
      <c r="H49" s="112"/>
      <c r="I49">
        <f>BRPL_EOD!AA49+BRPL_EOD!AB49</f>
        <v>13.58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34.56</v>
      </c>
      <c r="O49" s="112">
        <f t="shared" si="1"/>
        <v>-0.26000000000000512</v>
      </c>
      <c r="P49">
        <v>13.477835648148146</v>
      </c>
      <c r="Q49">
        <v>7.939814814814814</v>
      </c>
      <c r="R49">
        <v>0</v>
      </c>
      <c r="S49">
        <v>1.9651041666666664</v>
      </c>
      <c r="T49">
        <v>10.917245370370368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34.299999999999997</v>
      </c>
      <c r="E50">
        <f>GT!N50</f>
        <v>0</v>
      </c>
      <c r="F50">
        <f t="shared" si="4"/>
        <v>90</v>
      </c>
      <c r="G50">
        <f t="shared" si="5"/>
        <v>34.299999999999997</v>
      </c>
      <c r="H50" s="112"/>
      <c r="I50">
        <f>BRPL_EOD!AA50+BRPL_EOD!AB50</f>
        <v>13.58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34.56</v>
      </c>
      <c r="O50" s="112">
        <f t="shared" si="1"/>
        <v>-0.26000000000000512</v>
      </c>
      <c r="P50">
        <v>13.477835648148146</v>
      </c>
      <c r="Q50">
        <v>7.939814814814814</v>
      </c>
      <c r="R50">
        <v>0</v>
      </c>
      <c r="S50">
        <v>1.9651041666666664</v>
      </c>
      <c r="T50">
        <v>10.917245370370368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34.299999999999997</v>
      </c>
      <c r="E51">
        <f>GT!N51</f>
        <v>0</v>
      </c>
      <c r="F51">
        <f t="shared" si="4"/>
        <v>90</v>
      </c>
      <c r="G51">
        <f t="shared" si="5"/>
        <v>34.299999999999997</v>
      </c>
      <c r="H51" s="112"/>
      <c r="I51">
        <f>BRPL_EOD!AA51+BRPL_EOD!AB51</f>
        <v>13.58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34.56</v>
      </c>
      <c r="O51" s="112">
        <f t="shared" si="1"/>
        <v>-0.26000000000000512</v>
      </c>
      <c r="P51">
        <v>13.477835648148146</v>
      </c>
      <c r="Q51">
        <v>7.939814814814814</v>
      </c>
      <c r="R51">
        <v>0</v>
      </c>
      <c r="S51">
        <v>1.9651041666666664</v>
      </c>
      <c r="T51">
        <v>10.917245370370368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34.299999999999997</v>
      </c>
      <c r="E52">
        <f>GT!N52</f>
        <v>0</v>
      </c>
      <c r="F52">
        <f t="shared" si="4"/>
        <v>90</v>
      </c>
      <c r="G52">
        <f t="shared" si="5"/>
        <v>34.299999999999997</v>
      </c>
      <c r="H52" s="112"/>
      <c r="I52">
        <f>BRPL_EOD!AA52+BRPL_EOD!AB52</f>
        <v>13.58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34.56</v>
      </c>
      <c r="O52" s="112">
        <f t="shared" si="1"/>
        <v>-0.26000000000000512</v>
      </c>
      <c r="P52">
        <v>13.477835648148146</v>
      </c>
      <c r="Q52">
        <v>7.939814814814814</v>
      </c>
      <c r="R52">
        <v>0</v>
      </c>
      <c r="S52">
        <v>1.9651041666666664</v>
      </c>
      <c r="T52">
        <v>10.917245370370368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33.299999999999997</v>
      </c>
      <c r="E53">
        <f>GT!N53</f>
        <v>0</v>
      </c>
      <c r="F53">
        <f t="shared" si="4"/>
        <v>90</v>
      </c>
      <c r="G53">
        <f t="shared" si="5"/>
        <v>33.299999999999997</v>
      </c>
      <c r="H53" s="112"/>
      <c r="I53">
        <f>BRPL_EOD!AA53+BRPL_EOD!AB53</f>
        <v>12.58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33.56</v>
      </c>
      <c r="O53" s="112">
        <f t="shared" si="1"/>
        <v>-0.26000000000000512</v>
      </c>
      <c r="P53">
        <v>12.482538736591177</v>
      </c>
      <c r="Q53">
        <v>7.9380214541120369</v>
      </c>
      <c r="R53">
        <v>0</v>
      </c>
      <c r="S53">
        <v>1.9646603098927291</v>
      </c>
      <c r="T53">
        <v>10.91477949940405</v>
      </c>
      <c r="U53" s="114">
        <f t="shared" si="2"/>
        <v>33.29999999999999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33.299999999999997</v>
      </c>
      <c r="E54">
        <f>GT!N54</f>
        <v>0</v>
      </c>
      <c r="F54">
        <f t="shared" si="4"/>
        <v>90</v>
      </c>
      <c r="G54">
        <f t="shared" si="5"/>
        <v>33.299999999999997</v>
      </c>
      <c r="H54" s="112"/>
      <c r="I54">
        <f>BRPL_EOD!AA54+BRPL_EOD!AB54</f>
        <v>12.58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33.56</v>
      </c>
      <c r="O54" s="112">
        <f t="shared" si="1"/>
        <v>-0.26000000000000512</v>
      </c>
      <c r="P54">
        <v>12.482538736591177</v>
      </c>
      <c r="Q54">
        <v>7.9380214541120369</v>
      </c>
      <c r="R54">
        <v>0</v>
      </c>
      <c r="S54">
        <v>1.9646603098927291</v>
      </c>
      <c r="T54">
        <v>10.91477949940405</v>
      </c>
      <c r="U54" s="114">
        <f t="shared" si="2"/>
        <v>33.29999999999999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33.299999999999997</v>
      </c>
      <c r="E55">
        <f>GT!N55</f>
        <v>0</v>
      </c>
      <c r="F55">
        <f t="shared" si="4"/>
        <v>90</v>
      </c>
      <c r="G55">
        <f t="shared" si="5"/>
        <v>33.299999999999997</v>
      </c>
      <c r="H55" s="112"/>
      <c r="I55">
        <f>BRPL_EOD!AA55+BRPL_EOD!AB55</f>
        <v>12.58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33.56</v>
      </c>
      <c r="O55" s="112">
        <f t="shared" si="1"/>
        <v>-0.26000000000000512</v>
      </c>
      <c r="P55">
        <v>12.482538736591177</v>
      </c>
      <c r="Q55">
        <v>7.9380214541120369</v>
      </c>
      <c r="R55">
        <v>0</v>
      </c>
      <c r="S55">
        <v>1.9646603098927291</v>
      </c>
      <c r="T55">
        <v>10.91477949940405</v>
      </c>
      <c r="U55" s="114">
        <f t="shared" si="2"/>
        <v>33.29999999999999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33.299999999999997</v>
      </c>
      <c r="E56">
        <f>GT!N56</f>
        <v>0</v>
      </c>
      <c r="F56">
        <f t="shared" si="4"/>
        <v>90</v>
      </c>
      <c r="G56">
        <f t="shared" si="5"/>
        <v>33.299999999999997</v>
      </c>
      <c r="H56" s="112"/>
      <c r="I56">
        <f>BRPL_EOD!AA56+BRPL_EOD!AB56</f>
        <v>12.58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33.56</v>
      </c>
      <c r="O56" s="112">
        <f t="shared" si="1"/>
        <v>-0.26000000000000512</v>
      </c>
      <c r="P56">
        <v>12.482538736591177</v>
      </c>
      <c r="Q56">
        <v>7.9380214541120369</v>
      </c>
      <c r="R56">
        <v>0</v>
      </c>
      <c r="S56">
        <v>1.9646603098927291</v>
      </c>
      <c r="T56">
        <v>10.91477949940405</v>
      </c>
      <c r="U56" s="114">
        <f t="shared" si="2"/>
        <v>33.29999999999999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33.299999999999997</v>
      </c>
      <c r="E57">
        <f>GT!N57</f>
        <v>0</v>
      </c>
      <c r="F57">
        <f t="shared" si="4"/>
        <v>90</v>
      </c>
      <c r="G57">
        <f t="shared" si="5"/>
        <v>33.299999999999997</v>
      </c>
      <c r="H57" s="112"/>
      <c r="I57">
        <f>BRPL_EOD!AA57+BRPL_EOD!AB57</f>
        <v>12.58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33.56</v>
      </c>
      <c r="O57" s="112">
        <f t="shared" si="1"/>
        <v>-0.26000000000000512</v>
      </c>
      <c r="P57">
        <v>12.482538736591177</v>
      </c>
      <c r="Q57">
        <v>7.9380214541120369</v>
      </c>
      <c r="R57">
        <v>0</v>
      </c>
      <c r="S57">
        <v>1.9646603098927291</v>
      </c>
      <c r="T57">
        <v>10.91477949940405</v>
      </c>
      <c r="U57" s="114">
        <f t="shared" si="2"/>
        <v>33.29999999999999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33.299999999999997</v>
      </c>
      <c r="E58">
        <f>GT!N58</f>
        <v>0</v>
      </c>
      <c r="F58">
        <f t="shared" si="4"/>
        <v>90</v>
      </c>
      <c r="G58">
        <f t="shared" si="5"/>
        <v>33.299999999999997</v>
      </c>
      <c r="H58" s="112"/>
      <c r="I58">
        <f>BRPL_EOD!AA58+BRPL_EOD!AB58</f>
        <v>12.58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33.56</v>
      </c>
      <c r="O58" s="112">
        <f t="shared" si="1"/>
        <v>-0.26000000000000512</v>
      </c>
      <c r="P58">
        <v>12.482538736591177</v>
      </c>
      <c r="Q58">
        <v>7.9380214541120369</v>
      </c>
      <c r="R58">
        <v>0</v>
      </c>
      <c r="S58">
        <v>1.9646603098927291</v>
      </c>
      <c r="T58">
        <v>10.91477949940405</v>
      </c>
      <c r="U58" s="114">
        <f t="shared" si="2"/>
        <v>33.29999999999999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33.299999999999997</v>
      </c>
      <c r="E59">
        <f>GT!N59</f>
        <v>0</v>
      </c>
      <c r="F59">
        <f t="shared" si="4"/>
        <v>90</v>
      </c>
      <c r="G59">
        <f t="shared" si="5"/>
        <v>33.299999999999997</v>
      </c>
      <c r="H59" s="112"/>
      <c r="I59">
        <f>BRPL_EOD!AA59+BRPL_EOD!AB59</f>
        <v>12.58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33.56</v>
      </c>
      <c r="O59" s="112">
        <f t="shared" si="1"/>
        <v>-0.26000000000000512</v>
      </c>
      <c r="P59">
        <v>12.482538736591177</v>
      </c>
      <c r="Q59">
        <v>7.9380214541120369</v>
      </c>
      <c r="R59">
        <v>0</v>
      </c>
      <c r="S59">
        <v>1.9646603098927291</v>
      </c>
      <c r="T59">
        <v>10.91477949940405</v>
      </c>
      <c r="U59" s="114">
        <f t="shared" si="2"/>
        <v>33.29999999999999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33.299999999999997</v>
      </c>
      <c r="E60">
        <f>GT!N60</f>
        <v>0</v>
      </c>
      <c r="F60">
        <f t="shared" si="4"/>
        <v>90</v>
      </c>
      <c r="G60">
        <f t="shared" si="5"/>
        <v>33.299999999999997</v>
      </c>
      <c r="H60" s="112"/>
      <c r="I60">
        <f>BRPL_EOD!AA60+BRPL_EOD!AB60</f>
        <v>12.58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33.56</v>
      </c>
      <c r="O60" s="112">
        <f t="shared" si="1"/>
        <v>-0.26000000000000512</v>
      </c>
      <c r="P60">
        <v>12.482538736591177</v>
      </c>
      <c r="Q60">
        <v>7.9380214541120369</v>
      </c>
      <c r="R60">
        <v>0</v>
      </c>
      <c r="S60">
        <v>1.9646603098927291</v>
      </c>
      <c r="T60">
        <v>10.91477949940405</v>
      </c>
      <c r="U60" s="114">
        <f t="shared" si="2"/>
        <v>33.29999999999999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33.299999999999997</v>
      </c>
      <c r="E61">
        <f>GT!N61</f>
        <v>0</v>
      </c>
      <c r="F61">
        <f t="shared" si="4"/>
        <v>90</v>
      </c>
      <c r="G61">
        <f t="shared" si="5"/>
        <v>33.299999999999997</v>
      </c>
      <c r="H61" s="112"/>
      <c r="I61">
        <f>BRPL_EOD!AA61+BRPL_EOD!AB61</f>
        <v>12.58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33.56</v>
      </c>
      <c r="O61" s="112">
        <f t="shared" si="1"/>
        <v>-0.26000000000000512</v>
      </c>
      <c r="P61">
        <v>12.482538736591177</v>
      </c>
      <c r="Q61">
        <v>7.9380214541120369</v>
      </c>
      <c r="R61">
        <v>0</v>
      </c>
      <c r="S61">
        <v>1.9646603098927291</v>
      </c>
      <c r="T61">
        <v>10.91477949940405</v>
      </c>
      <c r="U61" s="114">
        <f t="shared" si="2"/>
        <v>33.29999999999999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33.299999999999997</v>
      </c>
      <c r="E62">
        <f>GT!N62</f>
        <v>0</v>
      </c>
      <c r="F62">
        <f t="shared" si="4"/>
        <v>90</v>
      </c>
      <c r="G62">
        <f t="shared" si="5"/>
        <v>33.299999999999997</v>
      </c>
      <c r="H62" s="112"/>
      <c r="I62">
        <f>BRPL_EOD!AA62+BRPL_EOD!AB62</f>
        <v>12.58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33.56</v>
      </c>
      <c r="O62" s="112">
        <f t="shared" si="1"/>
        <v>-0.26000000000000512</v>
      </c>
      <c r="P62">
        <v>12.482538736591177</v>
      </c>
      <c r="Q62">
        <v>7.9380214541120369</v>
      </c>
      <c r="R62">
        <v>0</v>
      </c>
      <c r="S62">
        <v>1.9646603098927291</v>
      </c>
      <c r="T62">
        <v>10.91477949940405</v>
      </c>
      <c r="U62" s="114">
        <f t="shared" si="2"/>
        <v>33.29999999999999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33.299999999999997</v>
      </c>
      <c r="E63">
        <f>GT!N63</f>
        <v>0</v>
      </c>
      <c r="F63">
        <f t="shared" si="4"/>
        <v>90</v>
      </c>
      <c r="G63">
        <f t="shared" si="5"/>
        <v>33.299999999999997</v>
      </c>
      <c r="H63" s="112"/>
      <c r="I63">
        <f>BRPL_EOD!AA63+BRPL_EOD!AB63</f>
        <v>12.58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33.56</v>
      </c>
      <c r="O63" s="112">
        <f t="shared" si="1"/>
        <v>-0.26000000000000512</v>
      </c>
      <c r="P63">
        <v>12.482538736591177</v>
      </c>
      <c r="Q63">
        <v>7.9380214541120369</v>
      </c>
      <c r="R63">
        <v>0</v>
      </c>
      <c r="S63">
        <v>1.9646603098927291</v>
      </c>
      <c r="T63">
        <v>10.91477949940405</v>
      </c>
      <c r="U63" s="114">
        <f t="shared" si="2"/>
        <v>33.29999999999999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33.299999999999997</v>
      </c>
      <c r="E64">
        <f>GT!N64</f>
        <v>0</v>
      </c>
      <c r="F64">
        <f t="shared" si="4"/>
        <v>90</v>
      </c>
      <c r="G64">
        <f t="shared" si="5"/>
        <v>33.299999999999997</v>
      </c>
      <c r="H64" s="112"/>
      <c r="I64">
        <f>BRPL_EOD!AA64+BRPL_EOD!AB64</f>
        <v>12.58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33.56</v>
      </c>
      <c r="O64" s="112">
        <f t="shared" si="1"/>
        <v>-0.26000000000000512</v>
      </c>
      <c r="P64">
        <v>12.482538736591177</v>
      </c>
      <c r="Q64">
        <v>7.9380214541120369</v>
      </c>
      <c r="R64">
        <v>0</v>
      </c>
      <c r="S64">
        <v>1.9646603098927291</v>
      </c>
      <c r="T64">
        <v>10.91477949940405</v>
      </c>
      <c r="U64" s="114">
        <f t="shared" si="2"/>
        <v>33.29999999999999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33.299999999999997</v>
      </c>
      <c r="E65">
        <f>GT!N65</f>
        <v>0</v>
      </c>
      <c r="F65">
        <f t="shared" si="4"/>
        <v>90</v>
      </c>
      <c r="G65">
        <f t="shared" si="5"/>
        <v>33.299999999999997</v>
      </c>
      <c r="H65" s="112"/>
      <c r="I65">
        <f>BRPL_EOD!AA65+BRPL_EOD!AB65</f>
        <v>12.58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33.56</v>
      </c>
      <c r="O65" s="112">
        <f t="shared" si="1"/>
        <v>-0.26000000000000512</v>
      </c>
      <c r="P65">
        <v>12.482538736591177</v>
      </c>
      <c r="Q65">
        <v>7.9380214541120369</v>
      </c>
      <c r="R65">
        <v>0</v>
      </c>
      <c r="S65">
        <v>1.9646603098927291</v>
      </c>
      <c r="T65">
        <v>10.91477949940405</v>
      </c>
      <c r="U65" s="114">
        <f t="shared" si="2"/>
        <v>33.29999999999999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33.299999999999997</v>
      </c>
      <c r="E66">
        <f>GT!N66</f>
        <v>0</v>
      </c>
      <c r="F66">
        <f t="shared" si="4"/>
        <v>90</v>
      </c>
      <c r="G66">
        <f t="shared" si="5"/>
        <v>33.299999999999997</v>
      </c>
      <c r="H66" s="112"/>
      <c r="I66">
        <f>BRPL_EOD!AA66+BRPL_EOD!AB66</f>
        <v>12.58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33.56</v>
      </c>
      <c r="O66" s="112">
        <f t="shared" si="1"/>
        <v>-0.26000000000000512</v>
      </c>
      <c r="P66">
        <v>12.482538736591177</v>
      </c>
      <c r="Q66">
        <v>7.9380214541120369</v>
      </c>
      <c r="R66">
        <v>0</v>
      </c>
      <c r="S66">
        <v>1.9646603098927291</v>
      </c>
      <c r="T66">
        <v>10.91477949940405</v>
      </c>
      <c r="U66" s="114">
        <f t="shared" si="2"/>
        <v>33.29999999999999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33.299999999999997</v>
      </c>
      <c r="E67">
        <f>GT!N67</f>
        <v>0</v>
      </c>
      <c r="F67">
        <f t="shared" si="4"/>
        <v>90</v>
      </c>
      <c r="G67">
        <f t="shared" si="5"/>
        <v>33.299999999999997</v>
      </c>
      <c r="H67" s="112"/>
      <c r="I67">
        <f>BRPL_EOD!AA67+BRPL_EOD!AB67</f>
        <v>12.58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33.56</v>
      </c>
      <c r="O67" s="112">
        <f t="shared" ref="O67:O98" si="7">G67-N67</f>
        <v>-0.26000000000000512</v>
      </c>
      <c r="P67">
        <v>12.482538736591177</v>
      </c>
      <c r="Q67">
        <v>7.9380214541120369</v>
      </c>
      <c r="R67">
        <v>0</v>
      </c>
      <c r="S67">
        <v>1.9646603098927291</v>
      </c>
      <c r="T67">
        <v>10.91477949940405</v>
      </c>
      <c r="U67" s="114">
        <f t="shared" ref="U67:U98" si="8">SUM(P67:T67)</f>
        <v>33.29999999999999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33.299999999999997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33.299999999999997</v>
      </c>
      <c r="H68" s="112"/>
      <c r="I68">
        <f>BRPL_EOD!AA68+BRPL_EOD!AB68</f>
        <v>12.58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33.56</v>
      </c>
      <c r="O68" s="112">
        <f t="shared" si="7"/>
        <v>-0.26000000000000512</v>
      </c>
      <c r="P68">
        <v>12.482538736591177</v>
      </c>
      <c r="Q68">
        <v>7.9380214541120369</v>
      </c>
      <c r="R68">
        <v>0</v>
      </c>
      <c r="S68">
        <v>1.9646603098927291</v>
      </c>
      <c r="T68">
        <v>10.91477949940405</v>
      </c>
      <c r="U68" s="114">
        <f t="shared" si="8"/>
        <v>33.29999999999999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33.299999999999997</v>
      </c>
      <c r="E69">
        <f>GT!N69</f>
        <v>0</v>
      </c>
      <c r="F69">
        <f t="shared" si="10"/>
        <v>90</v>
      </c>
      <c r="G69">
        <f t="shared" si="11"/>
        <v>33.299999999999997</v>
      </c>
      <c r="H69" s="112"/>
      <c r="I69">
        <f>BRPL_EOD!AA69+BRPL_EOD!AB69</f>
        <v>12.58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33.56</v>
      </c>
      <c r="O69" s="112">
        <f t="shared" si="7"/>
        <v>-0.26000000000000512</v>
      </c>
      <c r="P69">
        <v>12.482538736591177</v>
      </c>
      <c r="Q69">
        <v>7.9380214541120369</v>
      </c>
      <c r="R69">
        <v>0</v>
      </c>
      <c r="S69">
        <v>1.9646603098927291</v>
      </c>
      <c r="T69">
        <v>10.91477949940405</v>
      </c>
      <c r="U69" s="114">
        <f t="shared" si="8"/>
        <v>33.29999999999999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33.299999999999997</v>
      </c>
      <c r="E70">
        <f>GT!N70</f>
        <v>0</v>
      </c>
      <c r="F70">
        <f t="shared" si="10"/>
        <v>90</v>
      </c>
      <c r="G70">
        <f t="shared" si="11"/>
        <v>33.299999999999997</v>
      </c>
      <c r="H70" s="112"/>
      <c r="I70">
        <f>BRPL_EOD!AA70+BRPL_EOD!AB70</f>
        <v>12.58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33.56</v>
      </c>
      <c r="O70" s="112">
        <f t="shared" si="7"/>
        <v>-0.26000000000000512</v>
      </c>
      <c r="P70">
        <v>12.482538736591177</v>
      </c>
      <c r="Q70">
        <v>7.9380214541120369</v>
      </c>
      <c r="R70">
        <v>0</v>
      </c>
      <c r="S70">
        <v>1.9646603098927291</v>
      </c>
      <c r="T70">
        <v>10.91477949940405</v>
      </c>
      <c r="U70" s="114">
        <f t="shared" si="8"/>
        <v>33.29999999999999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33.299999999999997</v>
      </c>
      <c r="E71">
        <f>GT!N71</f>
        <v>0</v>
      </c>
      <c r="F71">
        <f t="shared" si="10"/>
        <v>90</v>
      </c>
      <c r="G71">
        <f t="shared" si="11"/>
        <v>33.299999999999997</v>
      </c>
      <c r="H71" s="112"/>
      <c r="I71">
        <f>BRPL_EOD!AA71+BRPL_EOD!AB71</f>
        <v>12.58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33.56</v>
      </c>
      <c r="O71" s="112">
        <f t="shared" si="7"/>
        <v>-0.26000000000000512</v>
      </c>
      <c r="P71">
        <v>12.482538736591177</v>
      </c>
      <c r="Q71">
        <v>7.9380214541120369</v>
      </c>
      <c r="R71">
        <v>0</v>
      </c>
      <c r="S71">
        <v>1.9646603098927291</v>
      </c>
      <c r="T71">
        <v>10.91477949940405</v>
      </c>
      <c r="U71" s="114">
        <f t="shared" si="8"/>
        <v>33.29999999999999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33.299999999999997</v>
      </c>
      <c r="E72">
        <f>GT!N72</f>
        <v>0</v>
      </c>
      <c r="F72">
        <f t="shared" si="10"/>
        <v>90</v>
      </c>
      <c r="G72">
        <f t="shared" si="11"/>
        <v>33.299999999999997</v>
      </c>
      <c r="H72" s="112"/>
      <c r="I72">
        <f>BRPL_EOD!AA72+BRPL_EOD!AB72</f>
        <v>12.58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33.56</v>
      </c>
      <c r="O72" s="112">
        <f t="shared" si="7"/>
        <v>-0.26000000000000512</v>
      </c>
      <c r="P72">
        <v>12.482538736591177</v>
      </c>
      <c r="Q72">
        <v>7.9380214541120369</v>
      </c>
      <c r="R72">
        <v>0</v>
      </c>
      <c r="S72">
        <v>1.9646603098927291</v>
      </c>
      <c r="T72">
        <v>10.91477949940405</v>
      </c>
      <c r="U72" s="114">
        <f t="shared" si="8"/>
        <v>33.29999999999999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33.299999999999997</v>
      </c>
      <c r="E73">
        <f>GT!N73</f>
        <v>0</v>
      </c>
      <c r="F73">
        <f t="shared" si="10"/>
        <v>90</v>
      </c>
      <c r="G73">
        <f t="shared" si="11"/>
        <v>33.299999999999997</v>
      </c>
      <c r="H73" s="112"/>
      <c r="I73">
        <f>BRPL_EOD!AA73+BRPL_EOD!AB73</f>
        <v>12.58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33.56</v>
      </c>
      <c r="O73" s="112">
        <f t="shared" si="7"/>
        <v>-0.26000000000000512</v>
      </c>
      <c r="P73">
        <v>12.482538736591177</v>
      </c>
      <c r="Q73">
        <v>7.9380214541120369</v>
      </c>
      <c r="R73">
        <v>0</v>
      </c>
      <c r="S73">
        <v>1.9646603098927291</v>
      </c>
      <c r="T73">
        <v>10.91477949940405</v>
      </c>
      <c r="U73" s="114">
        <f t="shared" si="8"/>
        <v>33.29999999999999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33.299999999999997</v>
      </c>
      <c r="E74">
        <f>GT!N74</f>
        <v>0</v>
      </c>
      <c r="F74">
        <f t="shared" si="10"/>
        <v>90</v>
      </c>
      <c r="G74">
        <f t="shared" si="11"/>
        <v>33.299999999999997</v>
      </c>
      <c r="H74" s="112"/>
      <c r="I74">
        <f>BRPL_EOD!AA74+BRPL_EOD!AB74</f>
        <v>12.58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33.56</v>
      </c>
      <c r="O74" s="112">
        <f t="shared" si="7"/>
        <v>-0.26000000000000512</v>
      </c>
      <c r="P74">
        <v>12.482538736591177</v>
      </c>
      <c r="Q74">
        <v>7.9380214541120369</v>
      </c>
      <c r="R74">
        <v>0</v>
      </c>
      <c r="S74">
        <v>1.9646603098927291</v>
      </c>
      <c r="T74">
        <v>10.91477949940405</v>
      </c>
      <c r="U74" s="114">
        <f t="shared" si="8"/>
        <v>33.29999999999999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33.6</v>
      </c>
      <c r="E75">
        <f>GT!N75</f>
        <v>0</v>
      </c>
      <c r="F75">
        <f t="shared" si="10"/>
        <v>90</v>
      </c>
      <c r="G75">
        <f t="shared" si="11"/>
        <v>33.6</v>
      </c>
      <c r="H75" s="112"/>
      <c r="I75">
        <f>BRPL_EOD!AA75+BRPL_EOD!AB75</f>
        <v>12.58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33.56</v>
      </c>
      <c r="O75" s="112">
        <f t="shared" si="7"/>
        <v>3.9999999999999147E-2</v>
      </c>
      <c r="P75">
        <v>12.594994040524433</v>
      </c>
      <c r="Q75">
        <v>8.0095351609058394</v>
      </c>
      <c r="R75">
        <v>0</v>
      </c>
      <c r="S75">
        <v>1.9823599523241955</v>
      </c>
      <c r="T75">
        <v>11.01311084624553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33.6</v>
      </c>
      <c r="E76">
        <f>GT!N76</f>
        <v>0</v>
      </c>
      <c r="F76">
        <f t="shared" si="10"/>
        <v>90</v>
      </c>
      <c r="G76">
        <f t="shared" si="11"/>
        <v>33.6</v>
      </c>
      <c r="H76" s="112"/>
      <c r="I76">
        <f>BRPL_EOD!AA76+BRPL_EOD!AB76</f>
        <v>12.58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33.56</v>
      </c>
      <c r="O76" s="112">
        <f t="shared" si="7"/>
        <v>3.9999999999999147E-2</v>
      </c>
      <c r="P76">
        <v>12.594994040524433</v>
      </c>
      <c r="Q76">
        <v>8.0095351609058394</v>
      </c>
      <c r="R76">
        <v>0</v>
      </c>
      <c r="S76">
        <v>1.9823599523241955</v>
      </c>
      <c r="T76">
        <v>11.01311084624553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33.6</v>
      </c>
      <c r="E77">
        <f>GT!N77</f>
        <v>0</v>
      </c>
      <c r="F77">
        <f t="shared" si="10"/>
        <v>90</v>
      </c>
      <c r="G77">
        <f t="shared" si="11"/>
        <v>33.6</v>
      </c>
      <c r="H77" s="112"/>
      <c r="I77">
        <f>BRPL_EOD!AA77+BRPL_EOD!AB77</f>
        <v>12.58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33.56</v>
      </c>
      <c r="O77" s="112">
        <f t="shared" si="7"/>
        <v>3.9999999999999147E-2</v>
      </c>
      <c r="P77">
        <v>12.594994040524433</v>
      </c>
      <c r="Q77">
        <v>8.0095351609058394</v>
      </c>
      <c r="R77">
        <v>0</v>
      </c>
      <c r="S77">
        <v>1.9823599523241955</v>
      </c>
      <c r="T77">
        <v>11.01311084624553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34.6</v>
      </c>
      <c r="E78">
        <f>GT!N78</f>
        <v>0</v>
      </c>
      <c r="F78">
        <f t="shared" si="10"/>
        <v>90</v>
      </c>
      <c r="G78">
        <f t="shared" si="11"/>
        <v>34.6</v>
      </c>
      <c r="H78" s="112"/>
      <c r="I78">
        <f>BRPL_EOD!AA78+BRPL_EOD!AB78</f>
        <v>13.58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34.56</v>
      </c>
      <c r="O78" s="112">
        <f t="shared" si="7"/>
        <v>3.9999999999999147E-2</v>
      </c>
      <c r="P78">
        <v>13.595717592592592</v>
      </c>
      <c r="Q78">
        <v>8.0092592592592595</v>
      </c>
      <c r="R78">
        <v>0</v>
      </c>
      <c r="S78">
        <v>1.9822916666666666</v>
      </c>
      <c r="T78">
        <v>11.012731481481481</v>
      </c>
      <c r="U78" s="114">
        <f t="shared" si="8"/>
        <v>34.599999999999994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34.6</v>
      </c>
      <c r="E79">
        <f>GT!N79</f>
        <v>0</v>
      </c>
      <c r="F79">
        <f t="shared" si="10"/>
        <v>90</v>
      </c>
      <c r="G79">
        <f t="shared" si="11"/>
        <v>34.6</v>
      </c>
      <c r="H79" s="112"/>
      <c r="I79">
        <f>BRPL_EOD!AA79+BRPL_EOD!AB79</f>
        <v>13.58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34.56</v>
      </c>
      <c r="O79" s="112">
        <f t="shared" si="7"/>
        <v>3.9999999999999147E-2</v>
      </c>
      <c r="P79">
        <v>13.595717592592592</v>
      </c>
      <c r="Q79">
        <v>8.0092592592592595</v>
      </c>
      <c r="R79">
        <v>0</v>
      </c>
      <c r="S79">
        <v>1.9822916666666666</v>
      </c>
      <c r="T79">
        <v>11.012731481481481</v>
      </c>
      <c r="U79" s="114">
        <f t="shared" si="8"/>
        <v>34.599999999999994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34.6</v>
      </c>
      <c r="E80">
        <f>GT!N80</f>
        <v>0</v>
      </c>
      <c r="F80">
        <f t="shared" si="10"/>
        <v>90</v>
      </c>
      <c r="G80">
        <f t="shared" si="11"/>
        <v>34.6</v>
      </c>
      <c r="H80" s="112"/>
      <c r="I80">
        <f>BRPL_EOD!AA80+BRPL_EOD!AB80</f>
        <v>13.58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34.56</v>
      </c>
      <c r="O80" s="112">
        <f t="shared" si="7"/>
        <v>3.9999999999999147E-2</v>
      </c>
      <c r="P80">
        <v>13.595717592592592</v>
      </c>
      <c r="Q80">
        <v>8.0092592592592595</v>
      </c>
      <c r="R80">
        <v>0</v>
      </c>
      <c r="S80">
        <v>1.9822916666666666</v>
      </c>
      <c r="T80">
        <v>11.012731481481481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34.6</v>
      </c>
      <c r="E81">
        <f>GT!N81</f>
        <v>0</v>
      </c>
      <c r="F81">
        <f t="shared" si="10"/>
        <v>90</v>
      </c>
      <c r="G81">
        <f t="shared" si="11"/>
        <v>34.6</v>
      </c>
      <c r="H81" s="112"/>
      <c r="I81">
        <f>BRPL_EOD!AA81+BRPL_EOD!AB81</f>
        <v>13.58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34.56</v>
      </c>
      <c r="O81" s="112">
        <f t="shared" si="7"/>
        <v>3.9999999999999147E-2</v>
      </c>
      <c r="P81">
        <v>13.595717592592592</v>
      </c>
      <c r="Q81">
        <v>8.0092592592592595</v>
      </c>
      <c r="R81">
        <v>0</v>
      </c>
      <c r="S81">
        <v>1.9822916666666666</v>
      </c>
      <c r="T81">
        <v>11.012731481481481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34.6</v>
      </c>
      <c r="E82">
        <f>GT!N82</f>
        <v>0</v>
      </c>
      <c r="F82">
        <f t="shared" si="10"/>
        <v>90</v>
      </c>
      <c r="G82">
        <f t="shared" si="11"/>
        <v>34.6</v>
      </c>
      <c r="H82" s="112"/>
      <c r="I82">
        <f>BRPL_EOD!AA82+BRPL_EOD!AB82</f>
        <v>13.58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34.56</v>
      </c>
      <c r="O82" s="112">
        <f t="shared" si="7"/>
        <v>3.9999999999999147E-2</v>
      </c>
      <c r="P82">
        <v>13.595717592592592</v>
      </c>
      <c r="Q82">
        <v>8.0092592592592595</v>
      </c>
      <c r="R82">
        <v>0</v>
      </c>
      <c r="S82">
        <v>1.9822916666666666</v>
      </c>
      <c r="T82">
        <v>11.012731481481481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34.6</v>
      </c>
      <c r="E83">
        <f>GT!N83</f>
        <v>0</v>
      </c>
      <c r="F83">
        <f t="shared" si="10"/>
        <v>90</v>
      </c>
      <c r="G83">
        <f t="shared" si="11"/>
        <v>34.6</v>
      </c>
      <c r="H83" s="112"/>
      <c r="I83">
        <f>BRPL_EOD!AA83+BRPL_EOD!AB83</f>
        <v>13.58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34.56</v>
      </c>
      <c r="O83" s="112">
        <f t="shared" si="7"/>
        <v>3.9999999999999147E-2</v>
      </c>
      <c r="P83">
        <v>13.595717592592592</v>
      </c>
      <c r="Q83">
        <v>8.0092592592592595</v>
      </c>
      <c r="R83">
        <v>0</v>
      </c>
      <c r="S83">
        <v>1.9822916666666666</v>
      </c>
      <c r="T83">
        <v>11.012731481481481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34.6</v>
      </c>
      <c r="E84">
        <f>GT!N84</f>
        <v>0</v>
      </c>
      <c r="F84">
        <f t="shared" si="10"/>
        <v>90</v>
      </c>
      <c r="G84">
        <f t="shared" si="11"/>
        <v>34.6</v>
      </c>
      <c r="H84" s="112"/>
      <c r="I84">
        <f>BRPL_EOD!AA84+BRPL_EOD!AB84</f>
        <v>13.58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34.56</v>
      </c>
      <c r="O84" s="112">
        <f t="shared" si="7"/>
        <v>3.9999999999999147E-2</v>
      </c>
      <c r="P84">
        <v>13.595717592592592</v>
      </c>
      <c r="Q84">
        <v>8.0092592592592595</v>
      </c>
      <c r="R84">
        <v>0</v>
      </c>
      <c r="S84">
        <v>1.9822916666666666</v>
      </c>
      <c r="T84">
        <v>11.012731481481481</v>
      </c>
      <c r="U84" s="114">
        <f t="shared" si="8"/>
        <v>34.599999999999994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14.58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35.56</v>
      </c>
      <c r="O85" s="112">
        <f t="shared" si="7"/>
        <v>3.9999999999999147E-2</v>
      </c>
      <c r="P85">
        <v>14.596400449943756</v>
      </c>
      <c r="Q85">
        <v>8.0089988751406072</v>
      </c>
      <c r="R85">
        <v>0</v>
      </c>
      <c r="S85">
        <v>1.9822272215973002</v>
      </c>
      <c r="T85">
        <v>11.012373453318334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14.58</v>
      </c>
      <c r="J86">
        <f>BYPL_EOD!AA86+BYPL_EOD!AB86</f>
        <v>8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35.56</v>
      </c>
      <c r="O86" s="112">
        <f t="shared" si="7"/>
        <v>3.9999999999999147E-2</v>
      </c>
      <c r="P86">
        <v>14.596400449943756</v>
      </c>
      <c r="Q86">
        <v>8.0089988751406072</v>
      </c>
      <c r="R86">
        <v>0</v>
      </c>
      <c r="S86">
        <v>1.9822272215973002</v>
      </c>
      <c r="T86">
        <v>11.012373453318334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34.6</v>
      </c>
      <c r="E87">
        <f>GT!N87</f>
        <v>0</v>
      </c>
      <c r="F87">
        <f t="shared" si="10"/>
        <v>90</v>
      </c>
      <c r="G87">
        <f t="shared" si="11"/>
        <v>34.6</v>
      </c>
      <c r="H87" s="112"/>
      <c r="I87">
        <f>BRPL_EOD!AA87+BRPL_EOD!AB87</f>
        <v>13.58</v>
      </c>
      <c r="J87">
        <f>BYPL_EOD!AA87+BYPL_EOD!AB87</f>
        <v>8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34.56</v>
      </c>
      <c r="O87" s="112">
        <f t="shared" si="7"/>
        <v>3.9999999999999147E-2</v>
      </c>
      <c r="P87">
        <v>13.595717592592592</v>
      </c>
      <c r="Q87">
        <v>8.0092592592592595</v>
      </c>
      <c r="R87">
        <v>0</v>
      </c>
      <c r="S87">
        <v>1.9822916666666666</v>
      </c>
      <c r="T87">
        <v>11.012731481481481</v>
      </c>
      <c r="U87" s="114">
        <f t="shared" si="8"/>
        <v>34.599999999999994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34.6</v>
      </c>
      <c r="E88">
        <f>GT!N88</f>
        <v>0</v>
      </c>
      <c r="F88">
        <f t="shared" si="10"/>
        <v>90</v>
      </c>
      <c r="G88">
        <f t="shared" si="11"/>
        <v>34.6</v>
      </c>
      <c r="H88" s="112"/>
      <c r="I88">
        <f>BRPL_EOD!AA88+BRPL_EOD!AB88</f>
        <v>13.58</v>
      </c>
      <c r="J88">
        <f>BYPL_EOD!AA88+BYPL_EOD!AB88</f>
        <v>8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34.56</v>
      </c>
      <c r="O88" s="112">
        <f t="shared" si="7"/>
        <v>3.9999999999999147E-2</v>
      </c>
      <c r="P88">
        <v>13.595717592592592</v>
      </c>
      <c r="Q88">
        <v>8.0092592592592595</v>
      </c>
      <c r="R88">
        <v>0</v>
      </c>
      <c r="S88">
        <v>1.9822916666666666</v>
      </c>
      <c r="T88">
        <v>11.012731481481481</v>
      </c>
      <c r="U88" s="114">
        <f t="shared" si="8"/>
        <v>34.599999999999994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34.6</v>
      </c>
      <c r="E89">
        <f>GT!N89</f>
        <v>0</v>
      </c>
      <c r="F89">
        <f t="shared" si="10"/>
        <v>90</v>
      </c>
      <c r="G89">
        <f t="shared" si="11"/>
        <v>34.6</v>
      </c>
      <c r="H89" s="112"/>
      <c r="I89">
        <f>BRPL_EOD!AA89+BRPL_EOD!AB89</f>
        <v>13.58</v>
      </c>
      <c r="J89">
        <f>BYPL_EOD!AA89+BYPL_EOD!AB89</f>
        <v>8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34.56</v>
      </c>
      <c r="O89" s="112">
        <f t="shared" si="7"/>
        <v>3.9999999999999147E-2</v>
      </c>
      <c r="P89">
        <v>13.595717592592592</v>
      </c>
      <c r="Q89">
        <v>8.0092592592592595</v>
      </c>
      <c r="R89">
        <v>0</v>
      </c>
      <c r="S89">
        <v>1.9822916666666666</v>
      </c>
      <c r="T89">
        <v>11.012731481481481</v>
      </c>
      <c r="U89" s="114">
        <f t="shared" si="8"/>
        <v>34.599999999999994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34.6</v>
      </c>
      <c r="E90">
        <f>GT!N90</f>
        <v>0</v>
      </c>
      <c r="F90">
        <f t="shared" si="10"/>
        <v>90</v>
      </c>
      <c r="G90">
        <f t="shared" si="11"/>
        <v>34.6</v>
      </c>
      <c r="H90" s="112"/>
      <c r="I90">
        <f>BRPL_EOD!AA90+BRPL_EOD!AB90</f>
        <v>13.58</v>
      </c>
      <c r="J90">
        <f>BYPL_EOD!AA90+BYPL_EOD!AB90</f>
        <v>8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34.56</v>
      </c>
      <c r="O90" s="112">
        <f t="shared" si="7"/>
        <v>3.9999999999999147E-2</v>
      </c>
      <c r="P90">
        <v>13.595717592592592</v>
      </c>
      <c r="Q90">
        <v>8.0092592592592595</v>
      </c>
      <c r="R90">
        <v>0</v>
      </c>
      <c r="S90">
        <v>1.9822916666666666</v>
      </c>
      <c r="T90">
        <v>11.012731481481481</v>
      </c>
      <c r="U90" s="114">
        <f t="shared" si="8"/>
        <v>34.599999999999994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34.6</v>
      </c>
      <c r="E91">
        <f>GT!N91</f>
        <v>0</v>
      </c>
      <c r="F91">
        <f t="shared" si="10"/>
        <v>90</v>
      </c>
      <c r="G91">
        <f t="shared" si="11"/>
        <v>34.6</v>
      </c>
      <c r="H91" s="112"/>
      <c r="I91">
        <f>BRPL_EOD!AA91+BRPL_EOD!AB91</f>
        <v>13.58</v>
      </c>
      <c r="J91">
        <f>BYPL_EOD!AA91+BYPL_EOD!AB91</f>
        <v>8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34.56</v>
      </c>
      <c r="O91" s="112">
        <f t="shared" si="7"/>
        <v>3.9999999999999147E-2</v>
      </c>
      <c r="P91">
        <v>13.595717592592592</v>
      </c>
      <c r="Q91">
        <v>8.0092592592592595</v>
      </c>
      <c r="R91">
        <v>0</v>
      </c>
      <c r="S91">
        <v>1.9822916666666666</v>
      </c>
      <c r="T91">
        <v>11.012731481481481</v>
      </c>
      <c r="U91" s="114">
        <f t="shared" si="8"/>
        <v>34.599999999999994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34.6</v>
      </c>
      <c r="E92">
        <f>GT!N92</f>
        <v>0</v>
      </c>
      <c r="F92">
        <f t="shared" si="10"/>
        <v>90</v>
      </c>
      <c r="G92">
        <f t="shared" si="11"/>
        <v>34.6</v>
      </c>
      <c r="H92" s="112"/>
      <c r="I92">
        <f>BRPL_EOD!AA92+BRPL_EOD!AB92</f>
        <v>13.58</v>
      </c>
      <c r="J92">
        <f>BYPL_EOD!AA92+BYPL_EOD!AB92</f>
        <v>8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34.56</v>
      </c>
      <c r="O92" s="112">
        <f t="shared" si="7"/>
        <v>3.9999999999999147E-2</v>
      </c>
      <c r="P92">
        <v>13.595717592592592</v>
      </c>
      <c r="Q92">
        <v>8.0092592592592595</v>
      </c>
      <c r="R92">
        <v>0</v>
      </c>
      <c r="S92">
        <v>1.9822916666666666</v>
      </c>
      <c r="T92">
        <v>11.012731481481481</v>
      </c>
      <c r="U92" s="114">
        <f t="shared" si="8"/>
        <v>34.599999999999994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35.6</v>
      </c>
      <c r="E93">
        <f>GT!N93</f>
        <v>0</v>
      </c>
      <c r="F93">
        <f t="shared" si="10"/>
        <v>90</v>
      </c>
      <c r="G93">
        <f t="shared" si="11"/>
        <v>35.6</v>
      </c>
      <c r="H93" s="112"/>
      <c r="I93">
        <f>BRPL_EOD!AA93+BRPL_EOD!AB93</f>
        <v>14.58</v>
      </c>
      <c r="J93">
        <f>BYPL_EOD!AA93+BYPL_EOD!AB93</f>
        <v>8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35.56</v>
      </c>
      <c r="O93" s="112">
        <f t="shared" si="7"/>
        <v>3.9999999999999147E-2</v>
      </c>
      <c r="P93">
        <v>14.596400449943756</v>
      </c>
      <c r="Q93">
        <v>8.0089988751406072</v>
      </c>
      <c r="R93">
        <v>0</v>
      </c>
      <c r="S93">
        <v>1.9822272215973002</v>
      </c>
      <c r="T93">
        <v>11.012373453318334</v>
      </c>
      <c r="U93" s="114">
        <f t="shared" si="8"/>
        <v>35.599999999999994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35.6</v>
      </c>
      <c r="E94">
        <f>GT!N94</f>
        <v>0</v>
      </c>
      <c r="F94">
        <f t="shared" si="10"/>
        <v>90</v>
      </c>
      <c r="G94">
        <f t="shared" si="11"/>
        <v>35.6</v>
      </c>
      <c r="H94" s="112"/>
      <c r="I94">
        <f>BRPL_EOD!AA94+BRPL_EOD!AB94</f>
        <v>14.58</v>
      </c>
      <c r="J94">
        <f>BYPL_EOD!AA94+BYPL_EOD!AB94</f>
        <v>8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35.56</v>
      </c>
      <c r="O94" s="112">
        <f t="shared" si="7"/>
        <v>3.9999999999999147E-2</v>
      </c>
      <c r="P94">
        <v>14.596400449943756</v>
      </c>
      <c r="Q94">
        <v>8.0089988751406072</v>
      </c>
      <c r="R94">
        <v>0</v>
      </c>
      <c r="S94">
        <v>1.9822272215973002</v>
      </c>
      <c r="T94">
        <v>11.012373453318334</v>
      </c>
      <c r="U94" s="114">
        <f t="shared" si="8"/>
        <v>35.599999999999994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35.6</v>
      </c>
      <c r="E95">
        <f>GT!N95</f>
        <v>0</v>
      </c>
      <c r="F95">
        <f t="shared" si="10"/>
        <v>90</v>
      </c>
      <c r="G95">
        <f t="shared" si="11"/>
        <v>35.6</v>
      </c>
      <c r="H95" s="112"/>
      <c r="I95">
        <f>BRPL_EOD!AA95+BRPL_EOD!AB95</f>
        <v>14.58</v>
      </c>
      <c r="J95">
        <f>BYPL_EOD!AA95+BYPL_EOD!AB95</f>
        <v>8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35.56</v>
      </c>
      <c r="O95" s="112">
        <f t="shared" si="7"/>
        <v>3.9999999999999147E-2</v>
      </c>
      <c r="P95">
        <v>14.596400449943756</v>
      </c>
      <c r="Q95">
        <v>8.0089988751406072</v>
      </c>
      <c r="R95">
        <v>0</v>
      </c>
      <c r="S95">
        <v>1.9822272215973002</v>
      </c>
      <c r="T95">
        <v>11.012373453318334</v>
      </c>
      <c r="U95" s="114">
        <f t="shared" si="8"/>
        <v>35.599999999999994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36.549999999999997</v>
      </c>
      <c r="O96" s="112">
        <f t="shared" si="7"/>
        <v>5.0000000000004263E-2</v>
      </c>
      <c r="P96">
        <v>15.250834473324216</v>
      </c>
      <c r="Q96">
        <v>8.3514090287277707</v>
      </c>
      <c r="R96">
        <v>0</v>
      </c>
      <c r="S96">
        <v>1.9827086183310536</v>
      </c>
      <c r="T96">
        <v>11.015047879616965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36.549999999999997</v>
      </c>
      <c r="O97" s="112">
        <f t="shared" si="7"/>
        <v>5.0000000000004263E-2</v>
      </c>
      <c r="P97">
        <v>15.250834473324216</v>
      </c>
      <c r="Q97">
        <v>8.3514090287277707</v>
      </c>
      <c r="R97">
        <v>0</v>
      </c>
      <c r="S97">
        <v>1.9827086183310536</v>
      </c>
      <c r="T97">
        <v>11.015047879616965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36.549999999999997</v>
      </c>
      <c r="O98" s="112">
        <f t="shared" si="7"/>
        <v>5.0000000000004263E-2</v>
      </c>
      <c r="P98">
        <v>15.250834473324216</v>
      </c>
      <c r="Q98">
        <v>8.3514090287277707</v>
      </c>
      <c r="R98">
        <v>0</v>
      </c>
      <c r="S98">
        <v>1.9827086183310536</v>
      </c>
      <c r="T98">
        <v>11.015047879616965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0.85675999999999986</v>
      </c>
      <c r="E99" s="114">
        <f t="shared" si="12"/>
        <v>0</v>
      </c>
      <c r="F99" s="114">
        <f t="shared" si="12"/>
        <v>2.16</v>
      </c>
      <c r="G99" s="114">
        <f t="shared" si="12"/>
        <v>0.85675999999999986</v>
      </c>
      <c r="H99" s="114"/>
      <c r="I99" s="114">
        <f t="shared" si="12"/>
        <v>0.34576999999999997</v>
      </c>
      <c r="J99" s="114">
        <f t="shared" si="12"/>
        <v>0.19881250000000011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0.26658000000000004</v>
      </c>
      <c r="N99" s="114">
        <f t="shared" si="12"/>
        <v>0.85868249999999913</v>
      </c>
      <c r="O99" s="114">
        <f t="shared" si="12"/>
        <v>-1.9225000000000526E-3</v>
      </c>
      <c r="P99" s="114">
        <f t="shared" si="12"/>
        <v>0.34502752182535701</v>
      </c>
      <c r="Q99" s="114">
        <f t="shared" si="12"/>
        <v>0.19836035759131451</v>
      </c>
      <c r="R99" s="114">
        <f t="shared" si="12"/>
        <v>0</v>
      </c>
      <c r="S99" s="114">
        <f t="shared" si="12"/>
        <v>4.740927458077851E-2</v>
      </c>
      <c r="T99" s="114">
        <f t="shared" si="12"/>
        <v>0.26596284600254994</v>
      </c>
      <c r="U99" s="114">
        <f t="shared" si="12"/>
        <v>0.85675999999999986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66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266.44000000000005</v>
      </c>
      <c r="E3">
        <f>BAWANA!AM3</f>
        <v>0</v>
      </c>
      <c r="F3">
        <f>(B3+C3)*0.8</f>
        <v>256</v>
      </c>
      <c r="G3">
        <f>(D3+E3)</f>
        <v>266.44000000000005</v>
      </c>
      <c r="H3" s="112"/>
      <c r="I3">
        <f>BRPL_EOD!AI3+BRPL_EOD!AJ3</f>
        <v>134.61000000000001</v>
      </c>
      <c r="J3">
        <f>BYPL_EOD!AI3+BYPL_EOD!AJ3</f>
        <v>48.2</v>
      </c>
      <c r="K3">
        <f>MES_EOD!AI3+MES_EOD!AJ3</f>
        <v>5.84</v>
      </c>
      <c r="L3">
        <f>NDMC_EOD!AI3+NDMC_EOD!AJ3</f>
        <v>19.54</v>
      </c>
      <c r="M3">
        <f>TPDDL_EOD!AI3+TPDDL_EOD!AJ3</f>
        <v>58.25</v>
      </c>
      <c r="N3">
        <f t="shared" ref="N3:N66" si="0">SUM(I3:M3)</f>
        <v>266.44</v>
      </c>
      <c r="O3" s="112">
        <f t="shared" ref="O3:O66" si="1">G3-N3</f>
        <v>0</v>
      </c>
      <c r="P3">
        <v>134.61000000000004</v>
      </c>
      <c r="Q3">
        <v>48.20000000000001</v>
      </c>
      <c r="R3">
        <v>5.8400000000000007</v>
      </c>
      <c r="S3">
        <v>19.540000000000003</v>
      </c>
      <c r="T3">
        <v>58.250000000000014</v>
      </c>
      <c r="U3" s="114">
        <f t="shared" ref="U3:U66" si="2">SUM(P3:T3)</f>
        <v>266.44000000000005</v>
      </c>
      <c r="V3" s="112">
        <f t="shared" ref="V3:V66" si="3">G3-U3</f>
        <v>0</v>
      </c>
      <c r="Y3">
        <f>BAWANA!AW3+BAWANA!AX3</f>
        <v>26.78</v>
      </c>
      <c r="Z3">
        <f>BAWANA!BD3+BAWANA!BE3</f>
        <v>26.78</v>
      </c>
      <c r="AA3">
        <f>BAWANA!X3+BAWANA!Y3</f>
        <v>26.78</v>
      </c>
      <c r="AB3">
        <f>BAWANA!AE3+BAWANA!AF3</f>
        <v>26.78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266.44000000000005</v>
      </c>
      <c r="E4">
        <f>BAWANA!AM4</f>
        <v>0</v>
      </c>
      <c r="F4">
        <f t="shared" ref="F4:F67" si="4">(B4+C4)*0.8</f>
        <v>256</v>
      </c>
      <c r="G4">
        <f t="shared" ref="G4:G67" si="5">(D4+E4)</f>
        <v>266.44000000000005</v>
      </c>
      <c r="H4" s="112"/>
      <c r="I4">
        <f>BRPL_EOD!AI4+BRPL_EOD!AJ4</f>
        <v>134.61000000000001</v>
      </c>
      <c r="J4">
        <f>BYPL_EOD!AI4+BYPL_EOD!AJ4</f>
        <v>48.2</v>
      </c>
      <c r="K4">
        <f>MES_EOD!AI4+MES_EOD!AJ4</f>
        <v>5.84</v>
      </c>
      <c r="L4">
        <f>NDMC_EOD!AI4+NDMC_EOD!AJ4</f>
        <v>19.54</v>
      </c>
      <c r="M4">
        <f>TPDDL_EOD!AI4+TPDDL_EOD!AJ4</f>
        <v>58.25</v>
      </c>
      <c r="N4">
        <f t="shared" si="0"/>
        <v>266.44</v>
      </c>
      <c r="O4" s="112">
        <f t="shared" si="1"/>
        <v>0</v>
      </c>
      <c r="P4">
        <v>134.61000000000004</v>
      </c>
      <c r="Q4">
        <v>48.20000000000001</v>
      </c>
      <c r="R4">
        <v>5.8400000000000007</v>
      </c>
      <c r="S4">
        <v>19.540000000000003</v>
      </c>
      <c r="T4">
        <v>58.250000000000014</v>
      </c>
      <c r="U4" s="114">
        <f t="shared" si="2"/>
        <v>266.44000000000005</v>
      </c>
      <c r="V4" s="112">
        <f t="shared" si="3"/>
        <v>0</v>
      </c>
      <c r="Y4">
        <f>BAWANA!AW4+BAWANA!AX4</f>
        <v>26.78</v>
      </c>
      <c r="Z4">
        <f>BAWANA!BD4+BAWANA!BE4</f>
        <v>26.78</v>
      </c>
      <c r="AA4">
        <f>BAWANA!X4+BAWANA!Y4</f>
        <v>26.78</v>
      </c>
      <c r="AB4">
        <f>BAWANA!AE4+BAWANA!AF4</f>
        <v>26.78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266.44000000000005</v>
      </c>
      <c r="E5">
        <f>BAWANA!AM5</f>
        <v>0</v>
      </c>
      <c r="F5">
        <f t="shared" si="4"/>
        <v>256</v>
      </c>
      <c r="G5">
        <f t="shared" si="5"/>
        <v>266.44000000000005</v>
      </c>
      <c r="H5" s="112"/>
      <c r="I5">
        <f>BRPL_EOD!AI5+BRPL_EOD!AJ5</f>
        <v>134.61000000000001</v>
      </c>
      <c r="J5">
        <f>BYPL_EOD!AI5+BYPL_EOD!AJ5</f>
        <v>48.2</v>
      </c>
      <c r="K5">
        <f>MES_EOD!AI5+MES_EOD!AJ5</f>
        <v>5.84</v>
      </c>
      <c r="L5">
        <f>NDMC_EOD!AI5+NDMC_EOD!AJ5</f>
        <v>19.54</v>
      </c>
      <c r="M5">
        <f>TPDDL_EOD!AI5+TPDDL_EOD!AJ5</f>
        <v>58.25</v>
      </c>
      <c r="N5">
        <f t="shared" si="0"/>
        <v>266.44</v>
      </c>
      <c r="O5" s="112">
        <f t="shared" si="1"/>
        <v>0</v>
      </c>
      <c r="P5">
        <v>134.61000000000004</v>
      </c>
      <c r="Q5">
        <v>48.20000000000001</v>
      </c>
      <c r="R5">
        <v>5.8400000000000007</v>
      </c>
      <c r="S5">
        <v>19.540000000000003</v>
      </c>
      <c r="T5">
        <v>58.250000000000014</v>
      </c>
      <c r="U5" s="114">
        <f t="shared" si="2"/>
        <v>266.44000000000005</v>
      </c>
      <c r="V5" s="112">
        <f t="shared" si="3"/>
        <v>0</v>
      </c>
      <c r="Y5">
        <f>BAWANA!AW5+BAWANA!AX5</f>
        <v>26.78</v>
      </c>
      <c r="Z5">
        <f>BAWANA!BD5+BAWANA!BE5</f>
        <v>26.78</v>
      </c>
      <c r="AA5">
        <f>BAWANA!X5+BAWANA!Y5</f>
        <v>26.78</v>
      </c>
      <c r="AB5">
        <f>BAWANA!AE5+BAWANA!AF5</f>
        <v>26.78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266.44000000000005</v>
      </c>
      <c r="E6">
        <f>BAWANA!AM6</f>
        <v>0</v>
      </c>
      <c r="F6">
        <f t="shared" si="4"/>
        <v>256</v>
      </c>
      <c r="G6">
        <f t="shared" si="5"/>
        <v>266.44000000000005</v>
      </c>
      <c r="H6" s="112"/>
      <c r="I6">
        <f>BRPL_EOD!AI6+BRPL_EOD!AJ6</f>
        <v>134.61000000000001</v>
      </c>
      <c r="J6">
        <f>BYPL_EOD!AI6+BYPL_EOD!AJ6</f>
        <v>48.2</v>
      </c>
      <c r="K6">
        <f>MES_EOD!AI6+MES_EOD!AJ6</f>
        <v>5.84</v>
      </c>
      <c r="L6">
        <f>NDMC_EOD!AI6+NDMC_EOD!AJ6</f>
        <v>19.54</v>
      </c>
      <c r="M6">
        <f>TPDDL_EOD!AI6+TPDDL_EOD!AJ6</f>
        <v>58.25</v>
      </c>
      <c r="N6">
        <f t="shared" si="0"/>
        <v>266.44</v>
      </c>
      <c r="O6" s="112">
        <f t="shared" si="1"/>
        <v>0</v>
      </c>
      <c r="P6">
        <v>134.61000000000004</v>
      </c>
      <c r="Q6">
        <v>48.20000000000001</v>
      </c>
      <c r="R6">
        <v>5.8400000000000007</v>
      </c>
      <c r="S6">
        <v>19.540000000000003</v>
      </c>
      <c r="T6">
        <v>58.250000000000014</v>
      </c>
      <c r="U6" s="114">
        <f t="shared" si="2"/>
        <v>266.44000000000005</v>
      </c>
      <c r="V6" s="112">
        <f t="shared" si="3"/>
        <v>0</v>
      </c>
      <c r="Y6">
        <f>BAWANA!AW6+BAWANA!AX6</f>
        <v>26.78</v>
      </c>
      <c r="Z6">
        <f>BAWANA!BD6+BAWANA!BE6</f>
        <v>26.78</v>
      </c>
      <c r="AA6">
        <f>BAWANA!X6+BAWANA!Y6</f>
        <v>26.78</v>
      </c>
      <c r="AB6">
        <f>BAWANA!AE6+BAWANA!AF6</f>
        <v>26.78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266.44000000000005</v>
      </c>
      <c r="E7">
        <f>BAWANA!AM7</f>
        <v>0</v>
      </c>
      <c r="F7">
        <f t="shared" si="4"/>
        <v>256</v>
      </c>
      <c r="G7">
        <f t="shared" si="5"/>
        <v>266.44000000000005</v>
      </c>
      <c r="H7" s="112"/>
      <c r="I7">
        <f>BRPL_EOD!AI7+BRPL_EOD!AJ7</f>
        <v>134.61000000000001</v>
      </c>
      <c r="J7">
        <f>BYPL_EOD!AI7+BYPL_EOD!AJ7</f>
        <v>48.2</v>
      </c>
      <c r="K7">
        <f>MES_EOD!AI7+MES_EOD!AJ7</f>
        <v>5.84</v>
      </c>
      <c r="L7">
        <f>NDMC_EOD!AI7+NDMC_EOD!AJ7</f>
        <v>19.54</v>
      </c>
      <c r="M7">
        <f>TPDDL_EOD!AI7+TPDDL_EOD!AJ7</f>
        <v>58.25</v>
      </c>
      <c r="N7">
        <f t="shared" si="0"/>
        <v>266.44</v>
      </c>
      <c r="O7" s="112">
        <f t="shared" si="1"/>
        <v>0</v>
      </c>
      <c r="P7">
        <v>134.61000000000004</v>
      </c>
      <c r="Q7">
        <v>48.20000000000001</v>
      </c>
      <c r="R7">
        <v>5.8400000000000007</v>
      </c>
      <c r="S7">
        <v>19.540000000000003</v>
      </c>
      <c r="T7">
        <v>58.250000000000014</v>
      </c>
      <c r="U7" s="114">
        <f t="shared" si="2"/>
        <v>266.44000000000005</v>
      </c>
      <c r="V7" s="112">
        <f t="shared" si="3"/>
        <v>0</v>
      </c>
      <c r="Y7">
        <f>BAWANA!AW7+BAWANA!AX7</f>
        <v>26.78</v>
      </c>
      <c r="Z7">
        <f>BAWANA!BD7+BAWANA!BE7</f>
        <v>26.78</v>
      </c>
      <c r="AA7">
        <f>BAWANA!X7+BAWANA!Y7</f>
        <v>26.78</v>
      </c>
      <c r="AB7">
        <f>BAWANA!AE7+BAWANA!AF7</f>
        <v>26.78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266.44000000000005</v>
      </c>
      <c r="E8">
        <f>BAWANA!AM8</f>
        <v>0</v>
      </c>
      <c r="F8">
        <f t="shared" si="4"/>
        <v>256</v>
      </c>
      <c r="G8">
        <f t="shared" si="5"/>
        <v>266.44000000000005</v>
      </c>
      <c r="H8" s="112"/>
      <c r="I8">
        <f>BRPL_EOD!AI8+BRPL_EOD!AJ8</f>
        <v>134.61000000000001</v>
      </c>
      <c r="J8">
        <f>BYPL_EOD!AI8+BYPL_EOD!AJ8</f>
        <v>48.2</v>
      </c>
      <c r="K8">
        <f>MES_EOD!AI8+MES_EOD!AJ8</f>
        <v>5.84</v>
      </c>
      <c r="L8">
        <f>NDMC_EOD!AI8+NDMC_EOD!AJ8</f>
        <v>19.54</v>
      </c>
      <c r="M8">
        <f>TPDDL_EOD!AI8+TPDDL_EOD!AJ8</f>
        <v>58.25</v>
      </c>
      <c r="N8">
        <f t="shared" si="0"/>
        <v>266.44</v>
      </c>
      <c r="O8" s="112">
        <f t="shared" si="1"/>
        <v>0</v>
      </c>
      <c r="P8">
        <v>134.61000000000004</v>
      </c>
      <c r="Q8">
        <v>48.20000000000001</v>
      </c>
      <c r="R8">
        <v>5.8400000000000007</v>
      </c>
      <c r="S8">
        <v>19.540000000000003</v>
      </c>
      <c r="T8">
        <v>58.250000000000014</v>
      </c>
      <c r="U8" s="114">
        <f t="shared" si="2"/>
        <v>266.44000000000005</v>
      </c>
      <c r="V8" s="112">
        <f t="shared" si="3"/>
        <v>0</v>
      </c>
      <c r="Y8">
        <f>BAWANA!AW8+BAWANA!AX8</f>
        <v>26.78</v>
      </c>
      <c r="Z8">
        <f>BAWANA!BD8+BAWANA!BE8</f>
        <v>26.78</v>
      </c>
      <c r="AA8">
        <f>BAWANA!X8+BAWANA!Y8</f>
        <v>26.78</v>
      </c>
      <c r="AB8">
        <f>BAWANA!AE8+BAWANA!AF8</f>
        <v>26.78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267.60000000000002</v>
      </c>
      <c r="E23">
        <f>BAWANA!AM23</f>
        <v>0</v>
      </c>
      <c r="F23">
        <f t="shared" si="4"/>
        <v>256</v>
      </c>
      <c r="G23">
        <f t="shared" si="5"/>
        <v>267.60000000000002</v>
      </c>
      <c r="H23" s="112"/>
      <c r="I23">
        <f>BRPL_EOD!AI23+BRPL_EOD!AJ23</f>
        <v>134.61000000000001</v>
      </c>
      <c r="J23">
        <f>BYPL_EOD!AI23+BYPL_EOD!AJ23</f>
        <v>47.16</v>
      </c>
      <c r="K23">
        <f>MES_EOD!AI23+MES_EOD!AJ23</f>
        <v>5.84</v>
      </c>
      <c r="L23">
        <f>NDMC_EOD!AI23+NDMC_EOD!AJ23</f>
        <v>23</v>
      </c>
      <c r="M23">
        <f>TPDDL_EOD!AI23+TPDDL_EOD!AJ23</f>
        <v>56.99</v>
      </c>
      <c r="N23">
        <f t="shared" si="0"/>
        <v>267.60000000000002</v>
      </c>
      <c r="O23" s="112">
        <f t="shared" si="1"/>
        <v>0</v>
      </c>
      <c r="P23">
        <v>134.61000000000001</v>
      </c>
      <c r="Q23">
        <v>47.16</v>
      </c>
      <c r="R23">
        <v>5.84</v>
      </c>
      <c r="S23">
        <v>23</v>
      </c>
      <c r="T23">
        <v>56.99</v>
      </c>
      <c r="U23" s="114">
        <f t="shared" si="2"/>
        <v>267.60000000000002</v>
      </c>
      <c r="V23" s="112">
        <f t="shared" si="3"/>
        <v>0</v>
      </c>
      <c r="Y23">
        <f>BAWANA!AW23+BAWANA!AX23</f>
        <v>26.2</v>
      </c>
      <c r="Z23">
        <f>BAWANA!BD23+BAWANA!BE23</f>
        <v>26.2</v>
      </c>
      <c r="AA23">
        <f>BAWANA!X23+BAWANA!Y23</f>
        <v>26.2</v>
      </c>
      <c r="AB23">
        <f>BAWANA!AE23+BAWANA!AF23</f>
        <v>26.2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267.60000000000002</v>
      </c>
      <c r="E24">
        <f>BAWANA!AM24</f>
        <v>0</v>
      </c>
      <c r="F24">
        <f t="shared" si="4"/>
        <v>256</v>
      </c>
      <c r="G24">
        <f t="shared" si="5"/>
        <v>267.60000000000002</v>
      </c>
      <c r="H24" s="112"/>
      <c r="I24">
        <f>BRPL_EOD!AI24+BRPL_EOD!AJ24</f>
        <v>134.61000000000001</v>
      </c>
      <c r="J24">
        <f>BYPL_EOD!AI24+BYPL_EOD!AJ24</f>
        <v>47.16</v>
      </c>
      <c r="K24">
        <f>MES_EOD!AI24+MES_EOD!AJ24</f>
        <v>5.84</v>
      </c>
      <c r="L24">
        <f>NDMC_EOD!AI24+NDMC_EOD!AJ24</f>
        <v>23</v>
      </c>
      <c r="M24">
        <f>TPDDL_EOD!AI24+TPDDL_EOD!AJ24</f>
        <v>56.99</v>
      </c>
      <c r="N24">
        <f t="shared" si="0"/>
        <v>267.60000000000002</v>
      </c>
      <c r="O24" s="112">
        <f t="shared" si="1"/>
        <v>0</v>
      </c>
      <c r="P24">
        <v>134.61000000000001</v>
      </c>
      <c r="Q24">
        <v>47.16</v>
      </c>
      <c r="R24">
        <v>5.84</v>
      </c>
      <c r="S24">
        <v>23</v>
      </c>
      <c r="T24">
        <v>56.99</v>
      </c>
      <c r="U24" s="114">
        <f t="shared" si="2"/>
        <v>267.60000000000002</v>
      </c>
      <c r="V24" s="112">
        <f t="shared" si="3"/>
        <v>0</v>
      </c>
      <c r="Y24">
        <f>BAWANA!AW24+BAWANA!AX24</f>
        <v>26.2</v>
      </c>
      <c r="Z24">
        <f>BAWANA!BD24+BAWANA!BE24</f>
        <v>26.2</v>
      </c>
      <c r="AA24">
        <f>BAWANA!X24+BAWANA!Y24</f>
        <v>26.2</v>
      </c>
      <c r="AB24">
        <f>BAWANA!AE24+BAWANA!AF24</f>
        <v>26.2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267.60000000000002</v>
      </c>
      <c r="E25">
        <f>BAWANA!AM25</f>
        <v>0</v>
      </c>
      <c r="F25">
        <f t="shared" si="4"/>
        <v>256</v>
      </c>
      <c r="G25">
        <f t="shared" si="5"/>
        <v>267.60000000000002</v>
      </c>
      <c r="H25" s="112"/>
      <c r="I25">
        <f>BRPL_EOD!AI25+BRPL_EOD!AJ25</f>
        <v>134.61000000000001</v>
      </c>
      <c r="J25">
        <f>BYPL_EOD!AI25+BYPL_EOD!AJ25</f>
        <v>47.16</v>
      </c>
      <c r="K25">
        <f>MES_EOD!AI25+MES_EOD!AJ25</f>
        <v>5.84</v>
      </c>
      <c r="L25">
        <f>NDMC_EOD!AI25+NDMC_EOD!AJ25</f>
        <v>23</v>
      </c>
      <c r="M25">
        <f>TPDDL_EOD!AI25+TPDDL_EOD!AJ25</f>
        <v>56.99</v>
      </c>
      <c r="N25">
        <f t="shared" si="0"/>
        <v>267.60000000000002</v>
      </c>
      <c r="O25" s="112">
        <f t="shared" si="1"/>
        <v>0</v>
      </c>
      <c r="P25">
        <v>134.61000000000001</v>
      </c>
      <c r="Q25">
        <v>47.16</v>
      </c>
      <c r="R25">
        <v>5.84</v>
      </c>
      <c r="S25">
        <v>23</v>
      </c>
      <c r="T25">
        <v>56.99</v>
      </c>
      <c r="U25" s="114">
        <f t="shared" si="2"/>
        <v>267.60000000000002</v>
      </c>
      <c r="V25" s="112">
        <f t="shared" si="3"/>
        <v>0</v>
      </c>
      <c r="Y25">
        <f>BAWANA!AW25+BAWANA!AX25</f>
        <v>26.2</v>
      </c>
      <c r="Z25">
        <f>BAWANA!BD25+BAWANA!BE25</f>
        <v>26.2</v>
      </c>
      <c r="AA25">
        <f>BAWANA!X25+BAWANA!Y25</f>
        <v>26.2</v>
      </c>
      <c r="AB25">
        <f>BAWANA!AE25+BAWANA!AF25</f>
        <v>26.2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267.60000000000002</v>
      </c>
      <c r="E26">
        <f>BAWANA!AM26</f>
        <v>0</v>
      </c>
      <c r="F26">
        <f t="shared" si="4"/>
        <v>256</v>
      </c>
      <c r="G26">
        <f t="shared" si="5"/>
        <v>267.60000000000002</v>
      </c>
      <c r="H26" s="112"/>
      <c r="I26">
        <f>BRPL_EOD!AI26+BRPL_EOD!AJ26</f>
        <v>134.61000000000001</v>
      </c>
      <c r="J26">
        <f>BYPL_EOD!AI26+BYPL_EOD!AJ26</f>
        <v>47.16</v>
      </c>
      <c r="K26">
        <f>MES_EOD!AI26+MES_EOD!AJ26</f>
        <v>5.84</v>
      </c>
      <c r="L26">
        <f>NDMC_EOD!AI26+NDMC_EOD!AJ26</f>
        <v>23</v>
      </c>
      <c r="M26">
        <f>TPDDL_EOD!AI26+TPDDL_EOD!AJ26</f>
        <v>56.99</v>
      </c>
      <c r="N26">
        <f t="shared" si="0"/>
        <v>267.60000000000002</v>
      </c>
      <c r="O26" s="112">
        <f t="shared" si="1"/>
        <v>0</v>
      </c>
      <c r="P26">
        <v>134.61000000000001</v>
      </c>
      <c r="Q26">
        <v>47.16</v>
      </c>
      <c r="R26">
        <v>5.84</v>
      </c>
      <c r="S26">
        <v>23</v>
      </c>
      <c r="T26">
        <v>56.99</v>
      </c>
      <c r="U26" s="114">
        <f t="shared" si="2"/>
        <v>267.60000000000002</v>
      </c>
      <c r="V26" s="112">
        <f t="shared" si="3"/>
        <v>0</v>
      </c>
      <c r="Y26">
        <f>BAWANA!AW26+BAWANA!AX26</f>
        <v>26.2</v>
      </c>
      <c r="Z26">
        <f>BAWANA!BD26+BAWANA!BE26</f>
        <v>26.2</v>
      </c>
      <c r="AA26">
        <f>BAWANA!X26+BAWANA!Y26</f>
        <v>26.2</v>
      </c>
      <c r="AB26">
        <f>BAWANA!AE26+BAWANA!AF26</f>
        <v>26.2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112.56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112.55560329674623</v>
      </c>
      <c r="Q27">
        <v>44.998242256161873</v>
      </c>
      <c r="R27">
        <v>5.8397718839107844</v>
      </c>
      <c r="S27">
        <v>22.999101597593846</v>
      </c>
      <c r="T27">
        <v>69.607280965587279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112.56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112.55560329674623</v>
      </c>
      <c r="Q28">
        <v>44.998242256161873</v>
      </c>
      <c r="R28">
        <v>5.8397718839107844</v>
      </c>
      <c r="S28">
        <v>22.999101597593846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107.56</v>
      </c>
      <c r="J29">
        <f>BYPL_EOD!AI29+BYPL_EOD!AJ29</f>
        <v>50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107.55579860161713</v>
      </c>
      <c r="Q29">
        <v>49.998046951290966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107.56</v>
      </c>
      <c r="J30">
        <f>BYPL_EOD!AI30+BYPL_EOD!AJ30</f>
        <v>50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107.55579860161713</v>
      </c>
      <c r="Q30">
        <v>49.998046951290966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107.56</v>
      </c>
      <c r="J31">
        <f>BYPL_EOD!AI31+BYPL_EOD!AJ31</f>
        <v>50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107.55579860161713</v>
      </c>
      <c r="Q31">
        <v>49.998046951290966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107.56</v>
      </c>
      <c r="J32">
        <f>BYPL_EOD!AI32+BYPL_EOD!AJ32</f>
        <v>50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107.55579860161713</v>
      </c>
      <c r="Q32">
        <v>49.998046951290966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107.56</v>
      </c>
      <c r="J33">
        <f>BYPL_EOD!AI33+BYPL_EOD!AJ33</f>
        <v>50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107.55579860161713</v>
      </c>
      <c r="Q33">
        <v>49.998046951290966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107.56</v>
      </c>
      <c r="J34">
        <f>BYPL_EOD!AI34+BYPL_EOD!AJ34</f>
        <v>50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107.55579860161713</v>
      </c>
      <c r="Q34">
        <v>49.998046951290966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107.56</v>
      </c>
      <c r="J35">
        <f>BYPL_EOD!AI35+BYPL_EOD!AJ35</f>
        <v>50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107.55579860161713</v>
      </c>
      <c r="Q35">
        <v>49.998046951290966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107.56</v>
      </c>
      <c r="J36">
        <f>BYPL_EOD!AI36+BYPL_EOD!AJ36</f>
        <v>50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107.55579860161713</v>
      </c>
      <c r="Q36">
        <v>49.998046951290966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107.56</v>
      </c>
      <c r="J37">
        <f>BYPL_EOD!AI37+BYPL_EOD!AJ37</f>
        <v>50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107.55579860161713</v>
      </c>
      <c r="Q37">
        <v>49.998046951290966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107.56</v>
      </c>
      <c r="J38">
        <f>BYPL_EOD!AI38+BYPL_EOD!AJ38</f>
        <v>50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107.55579860161713</v>
      </c>
      <c r="Q38">
        <v>49.998046951290966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107.56</v>
      </c>
      <c r="J39">
        <f>BYPL_EOD!AI39+BYPL_EOD!AJ39</f>
        <v>50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107.55579860161713</v>
      </c>
      <c r="Q39">
        <v>49.998046951290966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107.56</v>
      </c>
      <c r="J40">
        <f>BYPL_EOD!AI40+BYPL_EOD!AJ40</f>
        <v>50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107.55579860161713</v>
      </c>
      <c r="Q40">
        <v>49.998046951290966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107.56</v>
      </c>
      <c r="J41">
        <f>BYPL_EOD!AI41+BYPL_EOD!AJ41</f>
        <v>50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107.55579860161713</v>
      </c>
      <c r="Q41">
        <v>49.998046951290966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107.56</v>
      </c>
      <c r="J42">
        <f>BYPL_EOD!AI42+BYPL_EOD!AJ42</f>
        <v>50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107.55579860161713</v>
      </c>
      <c r="Q42">
        <v>49.998046951290966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112.56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112.55560329674623</v>
      </c>
      <c r="Q43">
        <v>44.998242256161873</v>
      </c>
      <c r="R43">
        <v>5.8397718839107844</v>
      </c>
      <c r="S43">
        <v>22.999101597593846</v>
      </c>
      <c r="T43">
        <v>69.607280965587279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112.56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112.55560329674623</v>
      </c>
      <c r="Q44">
        <v>44.998242256161873</v>
      </c>
      <c r="R44">
        <v>5.8397718839107844</v>
      </c>
      <c r="S44">
        <v>22.999101597593846</v>
      </c>
      <c r="T44">
        <v>69.607280965587279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112.56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112.55560329674623</v>
      </c>
      <c r="Q45">
        <v>44.998242256161873</v>
      </c>
      <c r="R45">
        <v>5.8397718839107844</v>
      </c>
      <c r="S45">
        <v>22.999101597593846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192</v>
      </c>
      <c r="E46">
        <f>BAWANA!AM46</f>
        <v>0</v>
      </c>
      <c r="F46">
        <f t="shared" si="4"/>
        <v>256</v>
      </c>
      <c r="G46">
        <f t="shared" si="5"/>
        <v>192</v>
      </c>
      <c r="H46" s="112"/>
      <c r="I46">
        <f>BRPL_EOD!AI46+BRPL_EOD!AJ46</f>
        <v>112.56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-64.009999999999991</v>
      </c>
      <c r="P46">
        <v>84.416702472559678</v>
      </c>
      <c r="Q46">
        <v>33.748681692121401</v>
      </c>
      <c r="R46">
        <v>4.379828912933089</v>
      </c>
      <c r="S46">
        <v>17.249326198195384</v>
      </c>
      <c r="T46">
        <v>52.205460724190459</v>
      </c>
      <c r="U46" s="114">
        <f t="shared" si="2"/>
        <v>192.00000000000003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192</v>
      </c>
      <c r="E47">
        <f>BAWANA!AM47</f>
        <v>0</v>
      </c>
      <c r="F47">
        <f t="shared" si="4"/>
        <v>256</v>
      </c>
      <c r="G47">
        <f t="shared" si="5"/>
        <v>192</v>
      </c>
      <c r="H47" s="112"/>
      <c r="I47">
        <f>BRPL_EOD!AI47+BRPL_EOD!AJ47</f>
        <v>112.56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-64.009999999999991</v>
      </c>
      <c r="P47">
        <v>84.416702472559678</v>
      </c>
      <c r="Q47">
        <v>33.748681692121401</v>
      </c>
      <c r="R47">
        <v>4.379828912933089</v>
      </c>
      <c r="S47">
        <v>17.249326198195384</v>
      </c>
      <c r="T47">
        <v>52.205460724190459</v>
      </c>
      <c r="U47" s="114">
        <f t="shared" si="2"/>
        <v>192.00000000000003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112.56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112.55560329674623</v>
      </c>
      <c r="Q48">
        <v>44.998242256161873</v>
      </c>
      <c r="R48">
        <v>5.8397718839107844</v>
      </c>
      <c r="S48">
        <v>22.999101597593846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</v>
      </c>
      <c r="E49">
        <f>BAWANA!AM49</f>
        <v>0</v>
      </c>
      <c r="F49">
        <f t="shared" si="4"/>
        <v>256</v>
      </c>
      <c r="G49">
        <f t="shared" si="5"/>
        <v>278.05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-9.9999999999909051E-3</v>
      </c>
      <c r="P49">
        <v>134.60515895849818</v>
      </c>
      <c r="Q49">
        <v>44.998381644249442</v>
      </c>
      <c r="R49">
        <v>5.8397899733870391</v>
      </c>
      <c r="S49">
        <v>22.999172840394159</v>
      </c>
      <c r="T49">
        <v>69.607496583471189</v>
      </c>
      <c r="U49" s="114">
        <f t="shared" si="2"/>
        <v>278.05</v>
      </c>
      <c r="V49" s="112">
        <f t="shared" si="3"/>
        <v>0</v>
      </c>
      <c r="Y49">
        <f>BAWANA!AW49+BAWANA!AX49</f>
        <v>32</v>
      </c>
      <c r="Z49">
        <f>BAWANA!BD49+BAWANA!BE49</f>
        <v>9.9499999999999993</v>
      </c>
      <c r="AA49">
        <f>BAWANA!X49+BAWANA!Y49</f>
        <v>32</v>
      </c>
      <c r="AB49">
        <f>BAWANA!AE49+BAWANA!AF49</f>
        <v>9.9499999999999993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</v>
      </c>
      <c r="E50">
        <f>BAWANA!AM50</f>
        <v>0</v>
      </c>
      <c r="F50">
        <f t="shared" si="4"/>
        <v>256</v>
      </c>
      <c r="G50">
        <f t="shared" si="5"/>
        <v>278.05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-9.9999999999909051E-3</v>
      </c>
      <c r="P50">
        <v>134.60515895849818</v>
      </c>
      <c r="Q50">
        <v>44.998381644249442</v>
      </c>
      <c r="R50">
        <v>5.8397899733870391</v>
      </c>
      <c r="S50">
        <v>22.999172840394159</v>
      </c>
      <c r="T50">
        <v>69.607496583471189</v>
      </c>
      <c r="U50" s="114">
        <f t="shared" si="2"/>
        <v>278.05</v>
      </c>
      <c r="V50" s="112">
        <f t="shared" si="3"/>
        <v>0</v>
      </c>
      <c r="Y50">
        <f>BAWANA!AW50+BAWANA!AX50</f>
        <v>32</v>
      </c>
      <c r="Z50">
        <f>BAWANA!BD50+BAWANA!BE50</f>
        <v>9.9499999999999993</v>
      </c>
      <c r="AA50">
        <f>BAWANA!X50+BAWANA!Y50</f>
        <v>32</v>
      </c>
      <c r="AB50">
        <f>BAWANA!AE50+BAWANA!AF50</f>
        <v>9.9499999999999993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99.61</v>
      </c>
      <c r="J53">
        <f>BYPL_EOD!AI53+BYPL_EOD!AJ53</f>
        <v>57.6</v>
      </c>
      <c r="K53">
        <f>MES_EOD!AI53+MES_EOD!AJ53</f>
        <v>5.84</v>
      </c>
      <c r="L53">
        <f>NDMC_EOD!AI53+NDMC_EOD!AJ53</f>
        <v>23.35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99.606109136361866</v>
      </c>
      <c r="Q53">
        <v>57.597750087887192</v>
      </c>
      <c r="R53">
        <v>5.8397718839107844</v>
      </c>
      <c r="S53">
        <v>23.349087926252881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99.61</v>
      </c>
      <c r="J54">
        <f>BYPL_EOD!AI54+BYPL_EOD!AJ54</f>
        <v>57.6</v>
      </c>
      <c r="K54">
        <f>MES_EOD!AI54+MES_EOD!AJ54</f>
        <v>5.84</v>
      </c>
      <c r="L54">
        <f>NDMC_EOD!AI54+NDMC_EOD!AJ54</f>
        <v>23.35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99.606109136361866</v>
      </c>
      <c r="Q54">
        <v>57.597750087887192</v>
      </c>
      <c r="R54">
        <v>5.8397718839107844</v>
      </c>
      <c r="S54">
        <v>23.349087926252881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212.14</v>
      </c>
      <c r="E55">
        <f>BAWANA!AM55</f>
        <v>0</v>
      </c>
      <c r="F55">
        <f t="shared" si="4"/>
        <v>256</v>
      </c>
      <c r="G55">
        <f t="shared" si="5"/>
        <v>212.14</v>
      </c>
      <c r="H55" s="112"/>
      <c r="I55">
        <f>BRPL_EOD!AI55+BRPL_EOD!AJ55</f>
        <v>80.5</v>
      </c>
      <c r="J55">
        <f>BYPL_EOD!AI55+BYPL_EOD!AJ55</f>
        <v>46.55</v>
      </c>
      <c r="K55">
        <f>MES_EOD!AI55+MES_EOD!AJ55</f>
        <v>5.84</v>
      </c>
      <c r="L55">
        <f>NDMC_EOD!AI55+NDMC_EOD!AJ55</f>
        <v>23</v>
      </c>
      <c r="M55">
        <f>TPDDL_EOD!AI55+TPDDL_EOD!AJ55</f>
        <v>56.25</v>
      </c>
      <c r="N55">
        <f t="shared" si="0"/>
        <v>212.14</v>
      </c>
      <c r="O55" s="112">
        <f t="shared" si="1"/>
        <v>0</v>
      </c>
      <c r="P55">
        <v>80.5</v>
      </c>
      <c r="Q55">
        <v>46.55</v>
      </c>
      <c r="R55">
        <v>5.84</v>
      </c>
      <c r="S55">
        <v>23</v>
      </c>
      <c r="T55">
        <v>56.25</v>
      </c>
      <c r="U55" s="114">
        <f t="shared" si="2"/>
        <v>212.14</v>
      </c>
      <c r="V55" s="112">
        <f t="shared" si="3"/>
        <v>0</v>
      </c>
      <c r="Y55">
        <f>BAWANA!AW55+BAWANA!AX55</f>
        <v>32</v>
      </c>
      <c r="Z55">
        <f>BAWANA!BD55+BAWANA!BE55</f>
        <v>25.86</v>
      </c>
      <c r="AA55">
        <f>BAWANA!X55+BAWANA!Y55</f>
        <v>32</v>
      </c>
      <c r="AB55">
        <f>BAWANA!AE55+BAWANA!AF55</f>
        <v>25.86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212.14</v>
      </c>
      <c r="E56">
        <f>BAWANA!AM56</f>
        <v>0</v>
      </c>
      <c r="F56">
        <f t="shared" si="4"/>
        <v>256</v>
      </c>
      <c r="G56">
        <f t="shared" si="5"/>
        <v>212.14</v>
      </c>
      <c r="H56" s="112"/>
      <c r="I56">
        <f>BRPL_EOD!AI56+BRPL_EOD!AJ56</f>
        <v>80.5</v>
      </c>
      <c r="J56">
        <f>BYPL_EOD!AI56+BYPL_EOD!AJ56</f>
        <v>46.55</v>
      </c>
      <c r="K56">
        <f>MES_EOD!AI56+MES_EOD!AJ56</f>
        <v>5.84</v>
      </c>
      <c r="L56">
        <f>NDMC_EOD!AI56+NDMC_EOD!AJ56</f>
        <v>23</v>
      </c>
      <c r="M56">
        <f>TPDDL_EOD!AI56+TPDDL_EOD!AJ56</f>
        <v>56.25</v>
      </c>
      <c r="N56">
        <f t="shared" si="0"/>
        <v>212.14</v>
      </c>
      <c r="O56" s="112">
        <f t="shared" si="1"/>
        <v>0</v>
      </c>
      <c r="P56">
        <v>80.5</v>
      </c>
      <c r="Q56">
        <v>46.55</v>
      </c>
      <c r="R56">
        <v>5.84</v>
      </c>
      <c r="S56">
        <v>23</v>
      </c>
      <c r="T56">
        <v>56.25</v>
      </c>
      <c r="U56" s="114">
        <f t="shared" si="2"/>
        <v>212.14</v>
      </c>
      <c r="V56" s="112">
        <f t="shared" si="3"/>
        <v>0</v>
      </c>
      <c r="Y56">
        <f>BAWANA!AW56+BAWANA!AX56</f>
        <v>32</v>
      </c>
      <c r="Z56">
        <f>BAWANA!BD56+BAWANA!BE56</f>
        <v>25.86</v>
      </c>
      <c r="AA56">
        <f>BAWANA!X56+BAWANA!Y56</f>
        <v>32</v>
      </c>
      <c r="AB56">
        <f>BAWANA!AE56+BAWANA!AF56</f>
        <v>25.86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212.14</v>
      </c>
      <c r="E57">
        <f>BAWANA!AM57</f>
        <v>0</v>
      </c>
      <c r="F57">
        <f t="shared" si="4"/>
        <v>256</v>
      </c>
      <c r="G57">
        <f t="shared" si="5"/>
        <v>212.14</v>
      </c>
      <c r="H57" s="112"/>
      <c r="I57">
        <f>BRPL_EOD!AI57+BRPL_EOD!AJ57</f>
        <v>80.5</v>
      </c>
      <c r="J57">
        <f>BYPL_EOD!AI57+BYPL_EOD!AJ57</f>
        <v>46.55</v>
      </c>
      <c r="K57">
        <f>MES_EOD!AI57+MES_EOD!AJ57</f>
        <v>5.84</v>
      </c>
      <c r="L57">
        <f>NDMC_EOD!AI57+NDMC_EOD!AJ57</f>
        <v>23</v>
      </c>
      <c r="M57">
        <f>TPDDL_EOD!AI57+TPDDL_EOD!AJ57</f>
        <v>56.25</v>
      </c>
      <c r="N57">
        <f t="shared" si="0"/>
        <v>212.14</v>
      </c>
      <c r="O57" s="112">
        <f t="shared" si="1"/>
        <v>0</v>
      </c>
      <c r="P57">
        <v>80.5</v>
      </c>
      <c r="Q57">
        <v>46.55</v>
      </c>
      <c r="R57">
        <v>5.84</v>
      </c>
      <c r="S57">
        <v>23</v>
      </c>
      <c r="T57">
        <v>56.25</v>
      </c>
      <c r="U57" s="114">
        <f t="shared" si="2"/>
        <v>212.14</v>
      </c>
      <c r="V57" s="112">
        <f t="shared" si="3"/>
        <v>0</v>
      </c>
      <c r="Y57">
        <f>BAWANA!AW57+BAWANA!AX57</f>
        <v>32</v>
      </c>
      <c r="Z57">
        <f>BAWANA!BD57+BAWANA!BE57</f>
        <v>25.86</v>
      </c>
      <c r="AA57">
        <f>BAWANA!X57+BAWANA!Y57</f>
        <v>32</v>
      </c>
      <c r="AB57">
        <f>BAWANA!AE57+BAWANA!AF57</f>
        <v>25.86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212.14</v>
      </c>
      <c r="E58">
        <f>BAWANA!AM58</f>
        <v>0</v>
      </c>
      <c r="F58">
        <f t="shared" si="4"/>
        <v>256</v>
      </c>
      <c r="G58">
        <f t="shared" si="5"/>
        <v>212.14</v>
      </c>
      <c r="H58" s="112"/>
      <c r="I58">
        <f>BRPL_EOD!AI58+BRPL_EOD!AJ58</f>
        <v>80.5</v>
      </c>
      <c r="J58">
        <f>BYPL_EOD!AI58+BYPL_EOD!AJ58</f>
        <v>46.55</v>
      </c>
      <c r="K58">
        <f>MES_EOD!AI58+MES_EOD!AJ58</f>
        <v>5.84</v>
      </c>
      <c r="L58">
        <f>NDMC_EOD!AI58+NDMC_EOD!AJ58</f>
        <v>23</v>
      </c>
      <c r="M58">
        <f>TPDDL_EOD!AI58+TPDDL_EOD!AJ58</f>
        <v>56.25</v>
      </c>
      <c r="N58">
        <f t="shared" si="0"/>
        <v>212.14</v>
      </c>
      <c r="O58" s="112">
        <f t="shared" si="1"/>
        <v>0</v>
      </c>
      <c r="P58">
        <v>80.5</v>
      </c>
      <c r="Q58">
        <v>46.55</v>
      </c>
      <c r="R58">
        <v>5.84</v>
      </c>
      <c r="S58">
        <v>23</v>
      </c>
      <c r="T58">
        <v>56.25</v>
      </c>
      <c r="U58" s="114">
        <f t="shared" si="2"/>
        <v>212.14</v>
      </c>
      <c r="V58" s="112">
        <f t="shared" si="3"/>
        <v>0</v>
      </c>
      <c r="Y58">
        <f>BAWANA!AW58+BAWANA!AX58</f>
        <v>32</v>
      </c>
      <c r="Z58">
        <f>BAWANA!BD58+BAWANA!BE58</f>
        <v>25.86</v>
      </c>
      <c r="AA58">
        <f>BAWANA!X58+BAWANA!Y58</f>
        <v>32</v>
      </c>
      <c r="AB58">
        <f>BAWANA!AE58+BAWANA!AF58</f>
        <v>25.86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216.92000000000002</v>
      </c>
      <c r="E59">
        <f>BAWANA!AM59</f>
        <v>0</v>
      </c>
      <c r="F59">
        <f t="shared" si="4"/>
        <v>256</v>
      </c>
      <c r="G59">
        <f t="shared" si="5"/>
        <v>216.92000000000002</v>
      </c>
      <c r="H59" s="112"/>
      <c r="I59">
        <f>BRPL_EOD!AI59+BRPL_EOD!AJ59</f>
        <v>82.6</v>
      </c>
      <c r="J59">
        <f>BYPL_EOD!AI59+BYPL_EOD!AJ59</f>
        <v>47.77</v>
      </c>
      <c r="K59">
        <f>MES_EOD!AI59+MES_EOD!AJ59</f>
        <v>5.84</v>
      </c>
      <c r="L59">
        <f>NDMC_EOD!AI59+NDMC_EOD!AJ59</f>
        <v>23</v>
      </c>
      <c r="M59">
        <f>TPDDL_EOD!AI59+TPDDL_EOD!AJ59</f>
        <v>57.72</v>
      </c>
      <c r="N59">
        <f t="shared" si="0"/>
        <v>216.93</v>
      </c>
      <c r="O59" s="112">
        <f t="shared" si="1"/>
        <v>-9.9999999999909051E-3</v>
      </c>
      <c r="P59">
        <v>82.596192320103256</v>
      </c>
      <c r="Q59">
        <v>47.767797907158993</v>
      </c>
      <c r="R59">
        <v>5.8397307887336929</v>
      </c>
      <c r="S59">
        <v>22.99893975014982</v>
      </c>
      <c r="T59">
        <v>57.71733923385424</v>
      </c>
      <c r="U59" s="114">
        <f t="shared" si="2"/>
        <v>216.92000000000002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216.92000000000002</v>
      </c>
      <c r="E60">
        <f>BAWANA!AM60</f>
        <v>0</v>
      </c>
      <c r="F60">
        <f t="shared" si="4"/>
        <v>256</v>
      </c>
      <c r="G60">
        <f t="shared" si="5"/>
        <v>216.92000000000002</v>
      </c>
      <c r="H60" s="112"/>
      <c r="I60">
        <f>BRPL_EOD!AI60+BRPL_EOD!AJ60</f>
        <v>82.6</v>
      </c>
      <c r="J60">
        <f>BYPL_EOD!AI60+BYPL_EOD!AJ60</f>
        <v>47.77</v>
      </c>
      <c r="K60">
        <f>MES_EOD!AI60+MES_EOD!AJ60</f>
        <v>5.84</v>
      </c>
      <c r="L60">
        <f>NDMC_EOD!AI60+NDMC_EOD!AJ60</f>
        <v>23</v>
      </c>
      <c r="M60">
        <f>TPDDL_EOD!AI60+TPDDL_EOD!AJ60</f>
        <v>57.72</v>
      </c>
      <c r="N60">
        <f t="shared" si="0"/>
        <v>216.93</v>
      </c>
      <c r="O60" s="112">
        <f t="shared" si="1"/>
        <v>-9.9999999999909051E-3</v>
      </c>
      <c r="P60">
        <v>82.596192320103256</v>
      </c>
      <c r="Q60">
        <v>47.767797907158993</v>
      </c>
      <c r="R60">
        <v>5.8397307887336929</v>
      </c>
      <c r="S60">
        <v>22.99893975014982</v>
      </c>
      <c r="T60">
        <v>57.71733923385424</v>
      </c>
      <c r="U60" s="114">
        <f t="shared" si="2"/>
        <v>216.92000000000002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216.92000000000002</v>
      </c>
      <c r="E61">
        <f>BAWANA!AM61</f>
        <v>0</v>
      </c>
      <c r="F61">
        <f t="shared" si="4"/>
        <v>256</v>
      </c>
      <c r="G61">
        <f t="shared" si="5"/>
        <v>216.92000000000002</v>
      </c>
      <c r="H61" s="112"/>
      <c r="I61">
        <f>BRPL_EOD!AI61+BRPL_EOD!AJ61</f>
        <v>82.6</v>
      </c>
      <c r="J61">
        <f>BYPL_EOD!AI61+BYPL_EOD!AJ61</f>
        <v>47.77</v>
      </c>
      <c r="K61">
        <f>MES_EOD!AI61+MES_EOD!AJ61</f>
        <v>5.84</v>
      </c>
      <c r="L61">
        <f>NDMC_EOD!AI61+NDMC_EOD!AJ61</f>
        <v>23</v>
      </c>
      <c r="M61">
        <f>TPDDL_EOD!AI61+TPDDL_EOD!AJ61</f>
        <v>57.72</v>
      </c>
      <c r="N61">
        <f t="shared" si="0"/>
        <v>216.93</v>
      </c>
      <c r="O61" s="112">
        <f t="shared" si="1"/>
        <v>-9.9999999999909051E-3</v>
      </c>
      <c r="P61">
        <v>82.596192320103256</v>
      </c>
      <c r="Q61">
        <v>47.767797907158993</v>
      </c>
      <c r="R61">
        <v>5.8397307887336929</v>
      </c>
      <c r="S61">
        <v>22.99893975014982</v>
      </c>
      <c r="T61">
        <v>57.71733923385424</v>
      </c>
      <c r="U61" s="114">
        <f t="shared" si="2"/>
        <v>216.92000000000002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216.92000000000002</v>
      </c>
      <c r="E62">
        <f>BAWANA!AM62</f>
        <v>0</v>
      </c>
      <c r="F62">
        <f t="shared" si="4"/>
        <v>256</v>
      </c>
      <c r="G62">
        <f t="shared" si="5"/>
        <v>216.92000000000002</v>
      </c>
      <c r="H62" s="112"/>
      <c r="I62">
        <f>BRPL_EOD!AI62+BRPL_EOD!AJ62</f>
        <v>82.6</v>
      </c>
      <c r="J62">
        <f>BYPL_EOD!AI62+BYPL_EOD!AJ62</f>
        <v>47.77</v>
      </c>
      <c r="K62">
        <f>MES_EOD!AI62+MES_EOD!AJ62</f>
        <v>5.84</v>
      </c>
      <c r="L62">
        <f>NDMC_EOD!AI62+NDMC_EOD!AJ62</f>
        <v>23</v>
      </c>
      <c r="M62">
        <f>TPDDL_EOD!AI62+TPDDL_EOD!AJ62</f>
        <v>57.72</v>
      </c>
      <c r="N62">
        <f t="shared" si="0"/>
        <v>216.93</v>
      </c>
      <c r="O62" s="112">
        <f t="shared" si="1"/>
        <v>-9.9999999999909051E-3</v>
      </c>
      <c r="P62">
        <v>82.596192320103256</v>
      </c>
      <c r="Q62">
        <v>47.767797907158993</v>
      </c>
      <c r="R62">
        <v>5.8397307887336929</v>
      </c>
      <c r="S62">
        <v>22.99893975014982</v>
      </c>
      <c r="T62">
        <v>57.71733923385424</v>
      </c>
      <c r="U62" s="114">
        <f t="shared" si="2"/>
        <v>216.92000000000002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216.92000000000002</v>
      </c>
      <c r="E63">
        <f>BAWANA!AM63</f>
        <v>0</v>
      </c>
      <c r="F63">
        <f t="shared" si="4"/>
        <v>256</v>
      </c>
      <c r="G63">
        <f t="shared" si="5"/>
        <v>216.92000000000002</v>
      </c>
      <c r="H63" s="112"/>
      <c r="I63">
        <f>BRPL_EOD!AI63+BRPL_EOD!AJ63</f>
        <v>82.6</v>
      </c>
      <c r="J63">
        <f>BYPL_EOD!AI63+BYPL_EOD!AJ63</f>
        <v>47.77</v>
      </c>
      <c r="K63">
        <f>MES_EOD!AI63+MES_EOD!AJ63</f>
        <v>5.84</v>
      </c>
      <c r="L63">
        <f>NDMC_EOD!AI63+NDMC_EOD!AJ63</f>
        <v>23</v>
      </c>
      <c r="M63">
        <f>TPDDL_EOD!AI63+TPDDL_EOD!AJ63</f>
        <v>57.72</v>
      </c>
      <c r="N63">
        <f t="shared" si="0"/>
        <v>216.93</v>
      </c>
      <c r="O63" s="112">
        <f t="shared" si="1"/>
        <v>-9.9999999999909051E-3</v>
      </c>
      <c r="P63">
        <v>82.596192320103256</v>
      </c>
      <c r="Q63">
        <v>47.767797907158993</v>
      </c>
      <c r="R63">
        <v>5.8397307887336929</v>
      </c>
      <c r="S63">
        <v>22.99893975014982</v>
      </c>
      <c r="T63">
        <v>57.71733923385424</v>
      </c>
      <c r="U63" s="114">
        <f t="shared" si="2"/>
        <v>216.92000000000002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216.92000000000002</v>
      </c>
      <c r="E64">
        <f>BAWANA!AM64</f>
        <v>0</v>
      </c>
      <c r="F64">
        <f t="shared" si="4"/>
        <v>256</v>
      </c>
      <c r="G64">
        <f t="shared" si="5"/>
        <v>216.92000000000002</v>
      </c>
      <c r="H64" s="112"/>
      <c r="I64">
        <f>BRPL_EOD!AI64+BRPL_EOD!AJ64</f>
        <v>82.6</v>
      </c>
      <c r="J64">
        <f>BYPL_EOD!AI64+BYPL_EOD!AJ64</f>
        <v>47.77</v>
      </c>
      <c r="K64">
        <f>MES_EOD!AI64+MES_EOD!AJ64</f>
        <v>5.84</v>
      </c>
      <c r="L64">
        <f>NDMC_EOD!AI64+NDMC_EOD!AJ64</f>
        <v>23</v>
      </c>
      <c r="M64">
        <f>TPDDL_EOD!AI64+TPDDL_EOD!AJ64</f>
        <v>57.72</v>
      </c>
      <c r="N64">
        <f t="shared" si="0"/>
        <v>216.93</v>
      </c>
      <c r="O64" s="112">
        <f t="shared" si="1"/>
        <v>-9.9999999999909051E-3</v>
      </c>
      <c r="P64">
        <v>82.596192320103256</v>
      </c>
      <c r="Q64">
        <v>47.767797907158993</v>
      </c>
      <c r="R64">
        <v>5.8397307887336929</v>
      </c>
      <c r="S64">
        <v>22.99893975014982</v>
      </c>
      <c r="T64">
        <v>57.71733923385424</v>
      </c>
      <c r="U64" s="114">
        <f t="shared" si="2"/>
        <v>216.92000000000002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216.92000000000002</v>
      </c>
      <c r="E65">
        <f>BAWANA!AM65</f>
        <v>0</v>
      </c>
      <c r="F65">
        <f t="shared" si="4"/>
        <v>256</v>
      </c>
      <c r="G65">
        <f t="shared" si="5"/>
        <v>216.92000000000002</v>
      </c>
      <c r="H65" s="112"/>
      <c r="I65">
        <f>BRPL_EOD!AI65+BRPL_EOD!AJ65</f>
        <v>82.6</v>
      </c>
      <c r="J65">
        <f>BYPL_EOD!AI65+BYPL_EOD!AJ65</f>
        <v>47.77</v>
      </c>
      <c r="K65">
        <f>MES_EOD!AI65+MES_EOD!AJ65</f>
        <v>5.84</v>
      </c>
      <c r="L65">
        <f>NDMC_EOD!AI65+NDMC_EOD!AJ65</f>
        <v>23</v>
      </c>
      <c r="M65">
        <f>TPDDL_EOD!AI65+TPDDL_EOD!AJ65</f>
        <v>57.72</v>
      </c>
      <c r="N65">
        <f t="shared" si="0"/>
        <v>216.93</v>
      </c>
      <c r="O65" s="112">
        <f t="shared" si="1"/>
        <v>-9.9999999999909051E-3</v>
      </c>
      <c r="P65">
        <v>82.596192320103256</v>
      </c>
      <c r="Q65">
        <v>47.767797907158993</v>
      </c>
      <c r="R65">
        <v>5.8397307887336929</v>
      </c>
      <c r="S65">
        <v>22.99893975014982</v>
      </c>
      <c r="T65">
        <v>57.71733923385424</v>
      </c>
      <c r="U65" s="114">
        <f t="shared" si="2"/>
        <v>216.92000000000002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216.92000000000002</v>
      </c>
      <c r="E66">
        <f>BAWANA!AM66</f>
        <v>0</v>
      </c>
      <c r="F66">
        <f t="shared" si="4"/>
        <v>256</v>
      </c>
      <c r="G66">
        <f t="shared" si="5"/>
        <v>216.92000000000002</v>
      </c>
      <c r="H66" s="112"/>
      <c r="I66">
        <f>BRPL_EOD!AI66+BRPL_EOD!AJ66</f>
        <v>82.6</v>
      </c>
      <c r="J66">
        <f>BYPL_EOD!AI66+BYPL_EOD!AJ66</f>
        <v>47.77</v>
      </c>
      <c r="K66">
        <f>MES_EOD!AI66+MES_EOD!AJ66</f>
        <v>5.84</v>
      </c>
      <c r="L66">
        <f>NDMC_EOD!AI66+NDMC_EOD!AJ66</f>
        <v>23</v>
      </c>
      <c r="M66">
        <f>TPDDL_EOD!AI66+TPDDL_EOD!AJ66</f>
        <v>57.72</v>
      </c>
      <c r="N66">
        <f t="shared" si="0"/>
        <v>216.93</v>
      </c>
      <c r="O66" s="112">
        <f t="shared" si="1"/>
        <v>-9.9999999999909051E-3</v>
      </c>
      <c r="P66">
        <v>82.596192320103256</v>
      </c>
      <c r="Q66">
        <v>47.767797907158993</v>
      </c>
      <c r="R66">
        <v>5.8397307887336929</v>
      </c>
      <c r="S66">
        <v>22.99893975014982</v>
      </c>
      <c r="T66">
        <v>57.71733923385424</v>
      </c>
      <c r="U66" s="114">
        <f t="shared" si="2"/>
        <v>216.92000000000002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212.14</v>
      </c>
      <c r="E67">
        <f>BAWANA!AM67</f>
        <v>0</v>
      </c>
      <c r="F67">
        <f t="shared" si="4"/>
        <v>256</v>
      </c>
      <c r="G67">
        <f t="shared" si="5"/>
        <v>212.14</v>
      </c>
      <c r="H67" s="112"/>
      <c r="I67">
        <f>BRPL_EOD!AI67+BRPL_EOD!AJ67</f>
        <v>80.5</v>
      </c>
      <c r="J67">
        <f>BYPL_EOD!AI67+BYPL_EOD!AJ67</f>
        <v>46.55</v>
      </c>
      <c r="K67">
        <f>MES_EOD!AI67+MES_EOD!AJ67</f>
        <v>5.84</v>
      </c>
      <c r="L67">
        <f>NDMC_EOD!AI67+NDMC_EOD!AJ67</f>
        <v>23</v>
      </c>
      <c r="M67">
        <f>TPDDL_EOD!AI67+TPDDL_EOD!AJ67</f>
        <v>56.25</v>
      </c>
      <c r="N67">
        <f t="shared" ref="N67:N98" si="7">SUM(I67:M67)</f>
        <v>212.14</v>
      </c>
      <c r="O67" s="112">
        <f t="shared" ref="O67:O98" si="8">G67-N67</f>
        <v>0</v>
      </c>
      <c r="P67">
        <v>80.5</v>
      </c>
      <c r="Q67">
        <v>46.55</v>
      </c>
      <c r="R67">
        <v>5.84</v>
      </c>
      <c r="S67">
        <v>23</v>
      </c>
      <c r="T67">
        <v>56.25</v>
      </c>
      <c r="U67" s="114">
        <f t="shared" ref="U67:U98" si="9">SUM(P67:T67)</f>
        <v>212.14</v>
      </c>
      <c r="V67" s="112">
        <f t="shared" ref="V67:V99" si="10">G67-U67</f>
        <v>0</v>
      </c>
      <c r="Y67">
        <f>BAWANA!AW67+BAWANA!AX67</f>
        <v>25.86</v>
      </c>
      <c r="Z67">
        <f>BAWANA!BD67+BAWANA!BE67</f>
        <v>32</v>
      </c>
      <c r="AA67">
        <f>BAWANA!X67+BAWANA!Y67</f>
        <v>25.86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212.14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212.14</v>
      </c>
      <c r="H68" s="112"/>
      <c r="I68">
        <f>BRPL_EOD!AI68+BRPL_EOD!AJ68</f>
        <v>80.5</v>
      </c>
      <c r="J68">
        <f>BYPL_EOD!AI68+BYPL_EOD!AJ68</f>
        <v>46.55</v>
      </c>
      <c r="K68">
        <f>MES_EOD!AI68+MES_EOD!AJ68</f>
        <v>5.84</v>
      </c>
      <c r="L68">
        <f>NDMC_EOD!AI68+NDMC_EOD!AJ68</f>
        <v>23</v>
      </c>
      <c r="M68">
        <f>TPDDL_EOD!AI68+TPDDL_EOD!AJ68</f>
        <v>56.25</v>
      </c>
      <c r="N68">
        <f t="shared" si="7"/>
        <v>212.14</v>
      </c>
      <c r="O68" s="112">
        <f t="shared" si="8"/>
        <v>0</v>
      </c>
      <c r="P68">
        <v>80.5</v>
      </c>
      <c r="Q68">
        <v>46.55</v>
      </c>
      <c r="R68">
        <v>5.84</v>
      </c>
      <c r="S68">
        <v>23</v>
      </c>
      <c r="T68">
        <v>56.25</v>
      </c>
      <c r="U68" s="114">
        <f t="shared" si="9"/>
        <v>212.14</v>
      </c>
      <c r="V68" s="112">
        <f t="shared" si="10"/>
        <v>0</v>
      </c>
      <c r="Y68">
        <f>BAWANA!AW68+BAWANA!AX68</f>
        <v>25.86</v>
      </c>
      <c r="Z68">
        <f>BAWANA!BD68+BAWANA!BE68</f>
        <v>32</v>
      </c>
      <c r="AA68">
        <f>BAWANA!X68+BAWANA!Y68</f>
        <v>25.86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212.14</v>
      </c>
      <c r="E69">
        <f>BAWANA!AM69</f>
        <v>0</v>
      </c>
      <c r="F69">
        <f t="shared" si="11"/>
        <v>256</v>
      </c>
      <c r="G69">
        <f t="shared" si="12"/>
        <v>212.14</v>
      </c>
      <c r="H69" s="112"/>
      <c r="I69">
        <f>BRPL_EOD!AI69+BRPL_EOD!AJ69</f>
        <v>80.5</v>
      </c>
      <c r="J69">
        <f>BYPL_EOD!AI69+BYPL_EOD!AJ69</f>
        <v>46.55</v>
      </c>
      <c r="K69">
        <f>MES_EOD!AI69+MES_EOD!AJ69</f>
        <v>5.84</v>
      </c>
      <c r="L69">
        <f>NDMC_EOD!AI69+NDMC_EOD!AJ69</f>
        <v>23</v>
      </c>
      <c r="M69">
        <f>TPDDL_EOD!AI69+TPDDL_EOD!AJ69</f>
        <v>56.25</v>
      </c>
      <c r="N69">
        <f t="shared" si="7"/>
        <v>212.14</v>
      </c>
      <c r="O69" s="112">
        <f t="shared" si="8"/>
        <v>0</v>
      </c>
      <c r="P69">
        <v>80.5</v>
      </c>
      <c r="Q69">
        <v>46.55</v>
      </c>
      <c r="R69">
        <v>5.84</v>
      </c>
      <c r="S69">
        <v>23</v>
      </c>
      <c r="T69">
        <v>56.25</v>
      </c>
      <c r="U69" s="114">
        <f t="shared" si="9"/>
        <v>212.14</v>
      </c>
      <c r="V69" s="112">
        <f t="shared" si="10"/>
        <v>0</v>
      </c>
      <c r="Y69">
        <f>BAWANA!AW69+BAWANA!AX69</f>
        <v>25.86</v>
      </c>
      <c r="Z69">
        <f>BAWANA!BD69+BAWANA!BE69</f>
        <v>32</v>
      </c>
      <c r="AA69">
        <f>BAWANA!X69+BAWANA!Y69</f>
        <v>25.86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212.14</v>
      </c>
      <c r="E70">
        <f>BAWANA!AM70</f>
        <v>0</v>
      </c>
      <c r="F70">
        <f t="shared" si="11"/>
        <v>256</v>
      </c>
      <c r="G70">
        <f t="shared" si="12"/>
        <v>212.14</v>
      </c>
      <c r="H70" s="112"/>
      <c r="I70">
        <f>BRPL_EOD!AI70+BRPL_EOD!AJ70</f>
        <v>80.5</v>
      </c>
      <c r="J70">
        <f>BYPL_EOD!AI70+BYPL_EOD!AJ70</f>
        <v>46.55</v>
      </c>
      <c r="K70">
        <f>MES_EOD!AI70+MES_EOD!AJ70</f>
        <v>5.84</v>
      </c>
      <c r="L70">
        <f>NDMC_EOD!AI70+NDMC_EOD!AJ70</f>
        <v>23</v>
      </c>
      <c r="M70">
        <f>TPDDL_EOD!AI70+TPDDL_EOD!AJ70</f>
        <v>56.25</v>
      </c>
      <c r="N70">
        <f t="shared" si="7"/>
        <v>212.14</v>
      </c>
      <c r="O70" s="112">
        <f t="shared" si="8"/>
        <v>0</v>
      </c>
      <c r="P70">
        <v>80.5</v>
      </c>
      <c r="Q70">
        <v>46.55</v>
      </c>
      <c r="R70">
        <v>5.84</v>
      </c>
      <c r="S70">
        <v>23</v>
      </c>
      <c r="T70">
        <v>56.25</v>
      </c>
      <c r="U70" s="114">
        <f t="shared" si="9"/>
        <v>212.14</v>
      </c>
      <c r="V70" s="112">
        <f t="shared" si="10"/>
        <v>0</v>
      </c>
      <c r="Y70">
        <f>BAWANA!AW70+BAWANA!AX70</f>
        <v>25.86</v>
      </c>
      <c r="Z70">
        <f>BAWANA!BD70+BAWANA!BE70</f>
        <v>32</v>
      </c>
      <c r="AA70">
        <f>BAWANA!X70+BAWANA!Y70</f>
        <v>25.86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206</v>
      </c>
      <c r="E71">
        <f>BAWANA!AM71</f>
        <v>0</v>
      </c>
      <c r="F71">
        <f t="shared" si="11"/>
        <v>256</v>
      </c>
      <c r="G71">
        <f t="shared" si="12"/>
        <v>206</v>
      </c>
      <c r="H71" s="112"/>
      <c r="I71">
        <f>BRPL_EOD!AI71+BRPL_EOD!AJ71</f>
        <v>80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52.16</v>
      </c>
      <c r="N71">
        <f t="shared" si="7"/>
        <v>206</v>
      </c>
      <c r="O71" s="112">
        <f t="shared" si="8"/>
        <v>0</v>
      </c>
      <c r="P71">
        <v>80</v>
      </c>
      <c r="Q71">
        <v>45</v>
      </c>
      <c r="R71">
        <v>5.84</v>
      </c>
      <c r="S71">
        <v>23</v>
      </c>
      <c r="T71">
        <v>52.16</v>
      </c>
      <c r="U71" s="114">
        <f t="shared" si="9"/>
        <v>206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132.16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50</v>
      </c>
      <c r="N72">
        <f t="shared" si="7"/>
        <v>256</v>
      </c>
      <c r="O72" s="112">
        <f t="shared" si="8"/>
        <v>0</v>
      </c>
      <c r="P72">
        <v>132.16</v>
      </c>
      <c r="Q72">
        <v>45</v>
      </c>
      <c r="R72">
        <v>5.84</v>
      </c>
      <c r="S72">
        <v>23</v>
      </c>
      <c r="T72">
        <v>50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132.16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50</v>
      </c>
      <c r="N73">
        <f t="shared" si="7"/>
        <v>256</v>
      </c>
      <c r="O73" s="112">
        <f t="shared" si="8"/>
        <v>0</v>
      </c>
      <c r="P73">
        <v>132.16</v>
      </c>
      <c r="Q73">
        <v>45</v>
      </c>
      <c r="R73">
        <v>5.84</v>
      </c>
      <c r="S73">
        <v>23</v>
      </c>
      <c r="T73">
        <v>50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107.56</v>
      </c>
      <c r="J74">
        <f>BYPL_EOD!AI74+BYPL_EOD!AJ74</f>
        <v>50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107.55579860161713</v>
      </c>
      <c r="Q74">
        <v>49.998046951290966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107.56</v>
      </c>
      <c r="J75">
        <f>BYPL_EOD!AI75+BYPL_EOD!AJ75</f>
        <v>50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107.55579860161713</v>
      </c>
      <c r="Q75">
        <v>49.998046951290966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107.56</v>
      </c>
      <c r="J76">
        <f>BYPL_EOD!AI76+BYPL_EOD!AJ76</f>
        <v>50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107.55579860161713</v>
      </c>
      <c r="Q76">
        <v>49.998046951290966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107.56</v>
      </c>
      <c r="J77">
        <f>BYPL_EOD!AI77+BYPL_EOD!AJ77</f>
        <v>50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107.55579860161713</v>
      </c>
      <c r="Q77">
        <v>49.998046951290966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107.56</v>
      </c>
      <c r="J78">
        <f>BYPL_EOD!AI78+BYPL_EOD!AJ78</f>
        <v>50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107.55579860161713</v>
      </c>
      <c r="Q78">
        <v>49.998046951290966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107.56</v>
      </c>
      <c r="J79">
        <f>BYPL_EOD!AI79+BYPL_EOD!AJ79</f>
        <v>50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107.55579860161713</v>
      </c>
      <c r="Q79">
        <v>49.998046951290966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107.56</v>
      </c>
      <c r="J80">
        <f>BYPL_EOD!AI80+BYPL_EOD!AJ80</f>
        <v>50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107.55579860161713</v>
      </c>
      <c r="Q80">
        <v>49.998046951290966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112.56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112.55560329674623</v>
      </c>
      <c r="Q81">
        <v>44.998242256161873</v>
      </c>
      <c r="R81">
        <v>5.8397718839107844</v>
      </c>
      <c r="S81">
        <v>22.999101597593846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112.56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112.55560329674623</v>
      </c>
      <c r="Q82">
        <v>44.998242256161873</v>
      </c>
      <c r="R82">
        <v>5.8397718839107844</v>
      </c>
      <c r="S82">
        <v>22.999101597593846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278.053</v>
      </c>
      <c r="E83">
        <f>BAWANA!AM83</f>
        <v>0</v>
      </c>
      <c r="F83">
        <f t="shared" si="11"/>
        <v>256</v>
      </c>
      <c r="G83">
        <f t="shared" si="12"/>
        <v>278.053</v>
      </c>
      <c r="H83" s="112"/>
      <c r="I83">
        <f>BRPL_EOD!AI83+BRPL_EOD!AJ83</f>
        <v>134.61000000000001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278.06</v>
      </c>
      <c r="O83" s="112">
        <f t="shared" si="8"/>
        <v>-7.0000000000050022E-3</v>
      </c>
      <c r="P83">
        <v>134.60661127094872</v>
      </c>
      <c r="Q83">
        <v>44.998867150974611</v>
      </c>
      <c r="R83">
        <v>5.8398529813709272</v>
      </c>
      <c r="S83">
        <v>22.999420988275912</v>
      </c>
      <c r="T83">
        <v>69.608247608429835</v>
      </c>
      <c r="U83" s="114">
        <f t="shared" si="9"/>
        <v>278.053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278.053</v>
      </c>
      <c r="E84">
        <f>BAWANA!AM84</f>
        <v>0</v>
      </c>
      <c r="F84">
        <f t="shared" si="11"/>
        <v>256</v>
      </c>
      <c r="G84">
        <f t="shared" si="12"/>
        <v>278.053</v>
      </c>
      <c r="H84" s="112"/>
      <c r="I84">
        <f>BRPL_EOD!AI84+BRPL_EOD!AJ84</f>
        <v>134.61000000000001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278.06</v>
      </c>
      <c r="O84" s="112">
        <f t="shared" si="8"/>
        <v>-7.0000000000050022E-3</v>
      </c>
      <c r="P84">
        <v>134.60661127094872</v>
      </c>
      <c r="Q84">
        <v>44.998867150974611</v>
      </c>
      <c r="R84">
        <v>5.8398529813709272</v>
      </c>
      <c r="S84">
        <v>22.999420988275912</v>
      </c>
      <c r="T84">
        <v>69.608247608429835</v>
      </c>
      <c r="U84" s="114">
        <f t="shared" si="9"/>
        <v>278.053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278.053</v>
      </c>
      <c r="E85">
        <f>BAWANA!AM85</f>
        <v>0</v>
      </c>
      <c r="F85">
        <f t="shared" si="11"/>
        <v>256</v>
      </c>
      <c r="G85">
        <f t="shared" si="12"/>
        <v>278.053</v>
      </c>
      <c r="H85" s="112"/>
      <c r="I85">
        <f>BRPL_EOD!AI85+BRPL_EOD!AJ85</f>
        <v>134.61000000000001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278.06</v>
      </c>
      <c r="O85" s="112">
        <f t="shared" si="8"/>
        <v>-7.0000000000050022E-3</v>
      </c>
      <c r="P85">
        <v>134.60661127094872</v>
      </c>
      <c r="Q85">
        <v>44.998867150974611</v>
      </c>
      <c r="R85">
        <v>5.8398529813709272</v>
      </c>
      <c r="S85">
        <v>22.999420988275912</v>
      </c>
      <c r="T85">
        <v>69.608247608429835</v>
      </c>
      <c r="U85" s="114">
        <f t="shared" si="9"/>
        <v>278.053</v>
      </c>
      <c r="V85" s="112">
        <f t="shared" si="10"/>
        <v>0</v>
      </c>
      <c r="Y85">
        <f>BAWANA!AW85+BAWANA!AX85</f>
        <v>0</v>
      </c>
      <c r="Z85">
        <f>BAWANA!BD85+BAWANA!BE85</f>
        <v>32</v>
      </c>
      <c r="AA85">
        <f>BAWANA!X85+BAWANA!Y85</f>
        <v>0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278.053</v>
      </c>
      <c r="E86">
        <f>BAWANA!AM86</f>
        <v>0</v>
      </c>
      <c r="F86">
        <f t="shared" si="11"/>
        <v>256</v>
      </c>
      <c r="G86">
        <f t="shared" si="12"/>
        <v>278.053</v>
      </c>
      <c r="H86" s="112"/>
      <c r="I86">
        <f>BRPL_EOD!AI86+BRPL_EOD!AJ86</f>
        <v>134.61000000000001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278.06</v>
      </c>
      <c r="O86" s="112">
        <f t="shared" si="8"/>
        <v>-7.0000000000050022E-3</v>
      </c>
      <c r="P86">
        <v>134.60661127094872</v>
      </c>
      <c r="Q86">
        <v>44.998867150974611</v>
      </c>
      <c r="R86">
        <v>5.8398529813709272</v>
      </c>
      <c r="S86">
        <v>22.999420988275912</v>
      </c>
      <c r="T86">
        <v>69.608247608429835</v>
      </c>
      <c r="U86" s="114">
        <f t="shared" si="9"/>
        <v>278.053</v>
      </c>
      <c r="V86" s="112">
        <f t="shared" si="10"/>
        <v>0</v>
      </c>
      <c r="Y86">
        <f>BAWANA!AW86+BAWANA!AX86</f>
        <v>0</v>
      </c>
      <c r="Z86">
        <f>BAWANA!BD86+BAWANA!BE86</f>
        <v>32</v>
      </c>
      <c r="AA86">
        <f>BAWANA!X86+BAWANA!Y86</f>
        <v>0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258.44600000000003</v>
      </c>
      <c r="E87">
        <f>BAWANA!AM87</f>
        <v>0</v>
      </c>
      <c r="F87">
        <f t="shared" si="11"/>
        <v>256</v>
      </c>
      <c r="G87">
        <f t="shared" si="12"/>
        <v>258.44600000000003</v>
      </c>
      <c r="H87" s="112"/>
      <c r="I87">
        <f>BRPL_EOD!AI87+BRPL_EOD!AJ87</f>
        <v>134.61000000000001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50</v>
      </c>
      <c r="N87">
        <f t="shared" si="7"/>
        <v>258.45000000000005</v>
      </c>
      <c r="O87" s="112">
        <f t="shared" si="8"/>
        <v>-4.0000000000190994E-3</v>
      </c>
      <c r="P87">
        <v>134.60791665699361</v>
      </c>
      <c r="Q87">
        <v>44.999303540336619</v>
      </c>
      <c r="R87">
        <v>5.8399096150125747</v>
      </c>
      <c r="S87">
        <v>22.999644031727605</v>
      </c>
      <c r="T87">
        <v>49.999226155929577</v>
      </c>
      <c r="U87" s="114">
        <f t="shared" si="9"/>
        <v>258.44599999999997</v>
      </c>
      <c r="V87" s="112">
        <f t="shared" si="10"/>
        <v>0</v>
      </c>
      <c r="Y87">
        <f>BAWANA!AW87+BAWANA!AX87</f>
        <v>0</v>
      </c>
      <c r="Z87">
        <f>BAWANA!BD87+BAWANA!BE87</f>
        <v>32</v>
      </c>
      <c r="AA87">
        <f>BAWANA!X87+BAWANA!Y87</f>
        <v>0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258.44600000000003</v>
      </c>
      <c r="E88">
        <f>BAWANA!AM88</f>
        <v>0</v>
      </c>
      <c r="F88">
        <f t="shared" si="11"/>
        <v>256</v>
      </c>
      <c r="G88">
        <f t="shared" si="12"/>
        <v>258.44600000000003</v>
      </c>
      <c r="H88" s="112"/>
      <c r="I88">
        <f>BRPL_EOD!AI88+BRPL_EOD!AJ88</f>
        <v>134.61000000000001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50</v>
      </c>
      <c r="N88">
        <f t="shared" si="7"/>
        <v>258.45000000000005</v>
      </c>
      <c r="O88" s="112">
        <f t="shared" si="8"/>
        <v>-4.0000000000190994E-3</v>
      </c>
      <c r="P88">
        <v>134.60791665699361</v>
      </c>
      <c r="Q88">
        <v>44.999303540336619</v>
      </c>
      <c r="R88">
        <v>5.8399096150125747</v>
      </c>
      <c r="S88">
        <v>22.999644031727605</v>
      </c>
      <c r="T88">
        <v>49.999226155929577</v>
      </c>
      <c r="U88" s="114">
        <f t="shared" si="9"/>
        <v>258.44599999999997</v>
      </c>
      <c r="V88" s="112">
        <f t="shared" si="10"/>
        <v>0</v>
      </c>
      <c r="Y88">
        <f>BAWANA!AW88+BAWANA!AX88</f>
        <v>0</v>
      </c>
      <c r="Z88">
        <f>BAWANA!BD88+BAWANA!BE88</f>
        <v>32</v>
      </c>
      <c r="AA88">
        <f>BAWANA!X88+BAWANA!Y88</f>
        <v>0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258.44000000000005</v>
      </c>
      <c r="E89">
        <f>BAWANA!AM89</f>
        <v>0</v>
      </c>
      <c r="F89">
        <f t="shared" si="11"/>
        <v>256</v>
      </c>
      <c r="G89">
        <f t="shared" si="12"/>
        <v>258.44000000000005</v>
      </c>
      <c r="H89" s="112"/>
      <c r="I89">
        <f>BRPL_EOD!AI89+BRPL_EOD!AJ89</f>
        <v>134.61000000000001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258.45000000000005</v>
      </c>
      <c r="O89" s="112">
        <f t="shared" si="8"/>
        <v>-9.9999999999909051E-3</v>
      </c>
      <c r="P89">
        <v>134.60479164248406</v>
      </c>
      <c r="Q89">
        <v>44.998258850841559</v>
      </c>
      <c r="R89">
        <v>5.8397740375314378</v>
      </c>
      <c r="S89">
        <v>22.999110079319017</v>
      </c>
      <c r="T89">
        <v>49.99806538982395</v>
      </c>
      <c r="U89" s="114">
        <f t="shared" si="9"/>
        <v>258.44000000000005</v>
      </c>
      <c r="V89" s="112">
        <f t="shared" si="10"/>
        <v>0</v>
      </c>
      <c r="Y89">
        <f>BAWANA!AW89+BAWANA!AX89</f>
        <v>5.78</v>
      </c>
      <c r="Z89">
        <f>BAWANA!BD89+BAWANA!BE89</f>
        <v>5.78</v>
      </c>
      <c r="AA89">
        <f>BAWANA!X89+BAWANA!Y89</f>
        <v>5.78</v>
      </c>
      <c r="AB89">
        <f>BAWANA!AE89+BAWANA!AF89</f>
        <v>5.78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258.44000000000005</v>
      </c>
      <c r="E90">
        <f>BAWANA!AM90</f>
        <v>0</v>
      </c>
      <c r="F90">
        <f t="shared" si="11"/>
        <v>256</v>
      </c>
      <c r="G90">
        <f t="shared" si="12"/>
        <v>258.44000000000005</v>
      </c>
      <c r="H90" s="112"/>
      <c r="I90">
        <f>BRPL_EOD!AI90+BRPL_EOD!AJ90</f>
        <v>134.61000000000001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258.45000000000005</v>
      </c>
      <c r="O90" s="112">
        <f t="shared" si="8"/>
        <v>-9.9999999999909051E-3</v>
      </c>
      <c r="P90">
        <v>134.60479164248406</v>
      </c>
      <c r="Q90">
        <v>44.998258850841559</v>
      </c>
      <c r="R90">
        <v>5.8397740375314378</v>
      </c>
      <c r="S90">
        <v>22.999110079319017</v>
      </c>
      <c r="T90">
        <v>49.99806538982395</v>
      </c>
      <c r="U90" s="114">
        <f t="shared" si="9"/>
        <v>258.44000000000005</v>
      </c>
      <c r="V90" s="112">
        <f t="shared" si="10"/>
        <v>0</v>
      </c>
      <c r="Y90">
        <f>BAWANA!AW90+BAWANA!AX90</f>
        <v>5.78</v>
      </c>
      <c r="Z90">
        <f>BAWANA!BD90+BAWANA!BE90</f>
        <v>5.78</v>
      </c>
      <c r="AA90">
        <f>BAWANA!X90+BAWANA!Y90</f>
        <v>5.78</v>
      </c>
      <c r="AB90">
        <f>BAWANA!AE90+BAWANA!AF90</f>
        <v>5.78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258.44000000000005</v>
      </c>
      <c r="E91">
        <f>BAWANA!AM91</f>
        <v>0</v>
      </c>
      <c r="F91">
        <f t="shared" si="11"/>
        <v>256</v>
      </c>
      <c r="G91">
        <f t="shared" si="12"/>
        <v>258.44000000000005</v>
      </c>
      <c r="H91" s="112"/>
      <c r="I91">
        <f>BRPL_EOD!AI91+BRPL_EOD!AJ91</f>
        <v>134.61000000000001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258.45000000000005</v>
      </c>
      <c r="O91" s="112">
        <f t="shared" si="8"/>
        <v>-9.9999999999909051E-3</v>
      </c>
      <c r="P91">
        <v>134.60479164248406</v>
      </c>
      <c r="Q91">
        <v>44.998258850841559</v>
      </c>
      <c r="R91">
        <v>5.8397740375314378</v>
      </c>
      <c r="S91">
        <v>22.999110079319017</v>
      </c>
      <c r="T91">
        <v>49.99806538982395</v>
      </c>
      <c r="U91" s="114">
        <f t="shared" si="9"/>
        <v>258.44000000000005</v>
      </c>
      <c r="V91" s="112">
        <f t="shared" si="10"/>
        <v>0</v>
      </c>
      <c r="Y91">
        <f>BAWANA!AW91+BAWANA!AX91</f>
        <v>5.78</v>
      </c>
      <c r="Z91">
        <f>BAWANA!BD91+BAWANA!BE91</f>
        <v>5.78</v>
      </c>
      <c r="AA91">
        <f>BAWANA!X91+BAWANA!Y91</f>
        <v>5.78</v>
      </c>
      <c r="AB91">
        <f>BAWANA!AE91+BAWANA!AF91</f>
        <v>5.78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258.44000000000005</v>
      </c>
      <c r="E92">
        <f>BAWANA!AM92</f>
        <v>0</v>
      </c>
      <c r="F92">
        <f t="shared" si="11"/>
        <v>256</v>
      </c>
      <c r="G92">
        <f t="shared" si="12"/>
        <v>258.44000000000005</v>
      </c>
      <c r="H92" s="112"/>
      <c r="I92">
        <f>BRPL_EOD!AI92+BRPL_EOD!AJ92</f>
        <v>134.61000000000001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258.45000000000005</v>
      </c>
      <c r="O92" s="112">
        <f t="shared" si="8"/>
        <v>-9.9999999999909051E-3</v>
      </c>
      <c r="P92">
        <v>134.60479164248406</v>
      </c>
      <c r="Q92">
        <v>44.998258850841559</v>
      </c>
      <c r="R92">
        <v>5.8397740375314378</v>
      </c>
      <c r="S92">
        <v>22.999110079319017</v>
      </c>
      <c r="T92">
        <v>49.99806538982395</v>
      </c>
      <c r="U92" s="114">
        <f t="shared" si="9"/>
        <v>258.44000000000005</v>
      </c>
      <c r="V92" s="112">
        <f t="shared" si="10"/>
        <v>0</v>
      </c>
      <c r="Y92">
        <f>BAWANA!AW92+BAWANA!AX92</f>
        <v>5.78</v>
      </c>
      <c r="Z92">
        <f>BAWANA!BD92+BAWANA!BE92</f>
        <v>5.78</v>
      </c>
      <c r="AA92">
        <f>BAWANA!X92+BAWANA!Y92</f>
        <v>5.78</v>
      </c>
      <c r="AB92">
        <f>BAWANA!AE92+BAWANA!AF92</f>
        <v>5.78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258.44000000000005</v>
      </c>
      <c r="E93">
        <f>BAWANA!AM93</f>
        <v>0</v>
      </c>
      <c r="F93">
        <f t="shared" si="11"/>
        <v>256</v>
      </c>
      <c r="G93">
        <f t="shared" si="12"/>
        <v>258.44000000000005</v>
      </c>
      <c r="H93" s="112"/>
      <c r="I93">
        <f>BRPL_EOD!AI93+BRPL_EOD!AJ93</f>
        <v>134.61000000000001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258.45000000000005</v>
      </c>
      <c r="O93" s="112">
        <f t="shared" si="8"/>
        <v>-9.9999999999909051E-3</v>
      </c>
      <c r="P93">
        <v>134.60479164248406</v>
      </c>
      <c r="Q93">
        <v>44.998258850841559</v>
      </c>
      <c r="R93">
        <v>5.8397740375314378</v>
      </c>
      <c r="S93">
        <v>22.999110079319017</v>
      </c>
      <c r="T93">
        <v>49.99806538982395</v>
      </c>
      <c r="U93" s="114">
        <f t="shared" si="9"/>
        <v>258.44000000000005</v>
      </c>
      <c r="V93" s="112">
        <f t="shared" si="10"/>
        <v>0</v>
      </c>
      <c r="Y93">
        <f>BAWANA!AW93+BAWANA!AX93</f>
        <v>5.78</v>
      </c>
      <c r="Z93">
        <f>BAWANA!BD93+BAWANA!BE93</f>
        <v>5.78</v>
      </c>
      <c r="AA93">
        <f>BAWANA!X93+BAWANA!Y93</f>
        <v>5.78</v>
      </c>
      <c r="AB93">
        <f>BAWANA!AE93+BAWANA!AF93</f>
        <v>5.78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258.44000000000005</v>
      </c>
      <c r="E94">
        <f>BAWANA!AM94</f>
        <v>0</v>
      </c>
      <c r="F94">
        <f t="shared" si="11"/>
        <v>256</v>
      </c>
      <c r="G94">
        <f t="shared" si="12"/>
        <v>258.44000000000005</v>
      </c>
      <c r="H94" s="112"/>
      <c r="I94">
        <f>BRPL_EOD!AI94+BRPL_EOD!AJ94</f>
        <v>134.61000000000001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258.45000000000005</v>
      </c>
      <c r="O94" s="112">
        <f t="shared" si="8"/>
        <v>-9.9999999999909051E-3</v>
      </c>
      <c r="P94">
        <v>134.60479164248406</v>
      </c>
      <c r="Q94">
        <v>44.998258850841559</v>
      </c>
      <c r="R94">
        <v>5.8397740375314378</v>
      </c>
      <c r="S94">
        <v>22.999110079319017</v>
      </c>
      <c r="T94">
        <v>49.99806538982395</v>
      </c>
      <c r="U94" s="114">
        <f t="shared" si="9"/>
        <v>258.44000000000005</v>
      </c>
      <c r="V94" s="112">
        <f t="shared" si="10"/>
        <v>0</v>
      </c>
      <c r="Y94">
        <f>BAWANA!AW94+BAWANA!AX94</f>
        <v>5.78</v>
      </c>
      <c r="Z94">
        <f>BAWANA!BD94+BAWANA!BE94</f>
        <v>5.78</v>
      </c>
      <c r="AA94">
        <f>BAWANA!X94+BAWANA!Y94</f>
        <v>5.78</v>
      </c>
      <c r="AB94">
        <f>BAWANA!AE94+BAWANA!AF94</f>
        <v>5.78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258.44000000000005</v>
      </c>
      <c r="E95">
        <f>BAWANA!AM95</f>
        <v>0</v>
      </c>
      <c r="F95">
        <f t="shared" si="11"/>
        <v>256</v>
      </c>
      <c r="G95">
        <f t="shared" si="12"/>
        <v>258.44000000000005</v>
      </c>
      <c r="H95" s="112"/>
      <c r="I95">
        <f>BRPL_EOD!AI95+BRPL_EOD!AJ95</f>
        <v>134.61000000000001</v>
      </c>
      <c r="J95">
        <f>BYPL_EOD!AI95+BYPL_EOD!AJ95</f>
        <v>45</v>
      </c>
      <c r="K95">
        <f>MES_EOD!AI95+MES_EOD!AJ95</f>
        <v>5.84</v>
      </c>
      <c r="L95">
        <f>NDMC_EOD!AI95+NDMC_EOD!AJ95</f>
        <v>23</v>
      </c>
      <c r="M95">
        <f>TPDDL_EOD!AI95+TPDDL_EOD!AJ95</f>
        <v>50</v>
      </c>
      <c r="N95">
        <f t="shared" si="7"/>
        <v>258.45000000000005</v>
      </c>
      <c r="O95" s="112">
        <f t="shared" si="8"/>
        <v>-9.9999999999909051E-3</v>
      </c>
      <c r="P95">
        <v>134.60479164248406</v>
      </c>
      <c r="Q95">
        <v>44.998258850841559</v>
      </c>
      <c r="R95">
        <v>5.8397740375314378</v>
      </c>
      <c r="S95">
        <v>22.999110079319017</v>
      </c>
      <c r="T95">
        <v>49.99806538982395</v>
      </c>
      <c r="U95" s="114">
        <f t="shared" si="9"/>
        <v>258.44000000000005</v>
      </c>
      <c r="V95" s="112">
        <f t="shared" si="10"/>
        <v>0</v>
      </c>
      <c r="Y95">
        <f>BAWANA!AW95+BAWANA!AX95</f>
        <v>5.78</v>
      </c>
      <c r="Z95">
        <f>BAWANA!BD95+BAWANA!BE95</f>
        <v>5.78</v>
      </c>
      <c r="AA95">
        <f>BAWANA!X95+BAWANA!Y95</f>
        <v>5.78</v>
      </c>
      <c r="AB95">
        <f>BAWANA!AE95+BAWANA!AF95</f>
        <v>5.78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258.44000000000005</v>
      </c>
      <c r="E96">
        <f>BAWANA!AM96</f>
        <v>0</v>
      </c>
      <c r="F96">
        <f t="shared" si="11"/>
        <v>256</v>
      </c>
      <c r="G96">
        <f t="shared" si="12"/>
        <v>258.44000000000005</v>
      </c>
      <c r="H96" s="112"/>
      <c r="I96">
        <f>BRPL_EOD!AI96+BRPL_EOD!AJ96</f>
        <v>134.61000000000001</v>
      </c>
      <c r="J96">
        <f>BYPL_EOD!AI96+BYPL_EOD!AJ96</f>
        <v>45</v>
      </c>
      <c r="K96">
        <f>MES_EOD!AI96+MES_EOD!AJ96</f>
        <v>5.84</v>
      </c>
      <c r="L96">
        <f>NDMC_EOD!AI96+NDMC_EOD!AJ96</f>
        <v>23</v>
      </c>
      <c r="M96">
        <f>TPDDL_EOD!AI96+TPDDL_EOD!AJ96</f>
        <v>50</v>
      </c>
      <c r="N96">
        <f t="shared" si="7"/>
        <v>258.45000000000005</v>
      </c>
      <c r="O96" s="112">
        <f t="shared" si="8"/>
        <v>-9.9999999999909051E-3</v>
      </c>
      <c r="P96">
        <v>134.60479164248406</v>
      </c>
      <c r="Q96">
        <v>44.998258850841559</v>
      </c>
      <c r="R96">
        <v>5.8397740375314378</v>
      </c>
      <c r="S96">
        <v>22.999110079319017</v>
      </c>
      <c r="T96">
        <v>49.99806538982395</v>
      </c>
      <c r="U96" s="114">
        <f t="shared" si="9"/>
        <v>258.44000000000005</v>
      </c>
      <c r="V96" s="112">
        <f t="shared" si="10"/>
        <v>0</v>
      </c>
      <c r="Y96">
        <f>BAWANA!AW96+BAWANA!AX96</f>
        <v>5.78</v>
      </c>
      <c r="Z96">
        <f>BAWANA!BD96+BAWANA!BE96</f>
        <v>5.78</v>
      </c>
      <c r="AA96">
        <f>BAWANA!X96+BAWANA!Y96</f>
        <v>5.78</v>
      </c>
      <c r="AB96">
        <f>BAWANA!AE96+BAWANA!AF96</f>
        <v>5.78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258.44000000000005</v>
      </c>
      <c r="E97">
        <f>BAWANA!AM97</f>
        <v>0</v>
      </c>
      <c r="F97">
        <f t="shared" si="11"/>
        <v>256</v>
      </c>
      <c r="G97">
        <f t="shared" si="12"/>
        <v>258.44000000000005</v>
      </c>
      <c r="H97" s="112"/>
      <c r="I97">
        <f>BRPL_EOD!AI97+BRPL_EOD!AJ97</f>
        <v>134.61000000000001</v>
      </c>
      <c r="J97">
        <f>BYPL_EOD!AI97+BYPL_EOD!AJ97</f>
        <v>45</v>
      </c>
      <c r="K97">
        <f>MES_EOD!AI97+MES_EOD!AJ97</f>
        <v>5.84</v>
      </c>
      <c r="L97">
        <f>NDMC_EOD!AI97+NDMC_EOD!AJ97</f>
        <v>23</v>
      </c>
      <c r="M97">
        <f>TPDDL_EOD!AI97+TPDDL_EOD!AJ97</f>
        <v>50</v>
      </c>
      <c r="N97">
        <f t="shared" si="7"/>
        <v>258.45000000000005</v>
      </c>
      <c r="O97" s="112">
        <f t="shared" si="8"/>
        <v>-9.9999999999909051E-3</v>
      </c>
      <c r="P97">
        <v>134.60479164248406</v>
      </c>
      <c r="Q97">
        <v>44.998258850841559</v>
      </c>
      <c r="R97">
        <v>5.8397740375314378</v>
      </c>
      <c r="S97">
        <v>22.999110079319017</v>
      </c>
      <c r="T97">
        <v>49.99806538982395</v>
      </c>
      <c r="U97" s="114">
        <f t="shared" si="9"/>
        <v>258.44000000000005</v>
      </c>
      <c r="V97" s="112">
        <f t="shared" si="10"/>
        <v>0</v>
      </c>
      <c r="Y97">
        <f>BAWANA!AW97+BAWANA!AX97</f>
        <v>5.78</v>
      </c>
      <c r="Z97">
        <f>BAWANA!BD97+BAWANA!BE97</f>
        <v>5.78</v>
      </c>
      <c r="AA97">
        <f>BAWANA!X97+BAWANA!Y97</f>
        <v>5.78</v>
      </c>
      <c r="AB97">
        <f>BAWANA!AE97+BAWANA!AF97</f>
        <v>5.78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258.44000000000005</v>
      </c>
      <c r="E98">
        <f>BAWANA!AM98</f>
        <v>0</v>
      </c>
      <c r="F98">
        <f t="shared" si="11"/>
        <v>256</v>
      </c>
      <c r="G98">
        <f t="shared" si="12"/>
        <v>258.44000000000005</v>
      </c>
      <c r="H98" s="112"/>
      <c r="I98">
        <f>BRPL_EOD!AI98+BRPL_EOD!AJ98</f>
        <v>134.61000000000001</v>
      </c>
      <c r="J98">
        <f>BYPL_EOD!AI98+BYPL_EOD!AJ98</f>
        <v>45</v>
      </c>
      <c r="K98">
        <f>MES_EOD!AI98+MES_EOD!AJ98</f>
        <v>5.84</v>
      </c>
      <c r="L98">
        <f>NDMC_EOD!AI98+NDMC_EOD!AJ98</f>
        <v>23</v>
      </c>
      <c r="M98">
        <f>TPDDL_EOD!AI98+TPDDL_EOD!AJ98</f>
        <v>50</v>
      </c>
      <c r="N98">
        <f t="shared" si="7"/>
        <v>258.45000000000005</v>
      </c>
      <c r="O98" s="112">
        <f t="shared" si="8"/>
        <v>-9.9999999999909051E-3</v>
      </c>
      <c r="P98">
        <v>134.60479164248406</v>
      </c>
      <c r="Q98">
        <v>44.998258850841559</v>
      </c>
      <c r="R98">
        <v>5.8397740375314378</v>
      </c>
      <c r="S98">
        <v>22.999110079319017</v>
      </c>
      <c r="T98">
        <v>49.99806538982395</v>
      </c>
      <c r="U98" s="114">
        <f t="shared" si="9"/>
        <v>258.44000000000005</v>
      </c>
      <c r="V98" s="112">
        <f t="shared" si="10"/>
        <v>0</v>
      </c>
      <c r="Y98">
        <f>BAWANA!AW98+BAWANA!AX98</f>
        <v>5.78</v>
      </c>
      <c r="Z98">
        <f>BAWANA!BD98+BAWANA!BE98</f>
        <v>5.78</v>
      </c>
      <c r="AA98">
        <f>BAWANA!X98+BAWANA!Y98</f>
        <v>5.78</v>
      </c>
      <c r="AB98">
        <f>BAWANA!AE98+BAWANA!AF98</f>
        <v>5.78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6.0378209999999966</v>
      </c>
      <c r="E99" s="114">
        <f t="shared" si="14"/>
        <v>0</v>
      </c>
      <c r="F99" s="114">
        <f t="shared" si="14"/>
        <v>6.1440000000000001</v>
      </c>
      <c r="G99" s="114">
        <f t="shared" si="14"/>
        <v>6.0378209999999966</v>
      </c>
      <c r="H99" s="114"/>
      <c r="I99" s="114">
        <f t="shared" si="14"/>
        <v>2.771385000000004</v>
      </c>
      <c r="J99" s="114">
        <f t="shared" si="14"/>
        <v>1.1456500000000003</v>
      </c>
      <c r="K99" s="114">
        <f t="shared" si="14"/>
        <v>0.14015999999999981</v>
      </c>
      <c r="L99" s="114">
        <f t="shared" si="14"/>
        <v>0.53504999999999991</v>
      </c>
      <c r="M99" s="114">
        <f t="shared" si="14"/>
        <v>1.4777224999999987</v>
      </c>
      <c r="N99" s="114">
        <f t="shared" si="14"/>
        <v>6.0699675000000006</v>
      </c>
      <c r="O99" s="114">
        <f t="shared" si="14"/>
        <v>-3.214649999999989E-2</v>
      </c>
      <c r="P99" s="114">
        <f t="shared" si="14"/>
        <v>2.7572511224497345</v>
      </c>
      <c r="Q99" s="114">
        <f t="shared" si="14"/>
        <v>1.1399972746252405</v>
      </c>
      <c r="R99" s="114">
        <f t="shared" si="14"/>
        <v>0.13942663194559707</v>
      </c>
      <c r="S99" s="114">
        <f t="shared" si="14"/>
        <v>0.5321617217308402</v>
      </c>
      <c r="T99" s="114">
        <f t="shared" si="14"/>
        <v>1.4689842492485869</v>
      </c>
      <c r="U99" s="114">
        <f t="shared" si="14"/>
        <v>6.0378209999999966</v>
      </c>
      <c r="V99" s="114">
        <f t="shared" si="10"/>
        <v>0</v>
      </c>
      <c r="Y99" s="114">
        <f>SUM(Y3:Y98)/4000</f>
        <v>0.60549000000000031</v>
      </c>
      <c r="Z99" s="114">
        <f t="shared" ref="Z99:AD99" si="15">SUM(Z3:Z98)/4000</f>
        <v>0.6424650000000004</v>
      </c>
      <c r="AA99" s="114">
        <f t="shared" si="15"/>
        <v>0.60549000000000031</v>
      </c>
      <c r="AB99" s="114">
        <f t="shared" si="15"/>
        <v>0.6424650000000004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opLeftCell="A73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760</v>
      </c>
      <c r="G3">
        <f>(D3+E3)</f>
        <v>150</v>
      </c>
      <c r="H3" s="112"/>
      <c r="I3">
        <f>BRPL_EOD!AM3+BRPL_EOD!AN3</f>
        <v>140</v>
      </c>
      <c r="J3">
        <f>BYPL_EOD!AM3+BYPL_EOD!AN3</f>
        <v>0</v>
      </c>
      <c r="K3">
        <f>MES_EOD!AM3+MES_EOD!AN3</f>
        <v>0</v>
      </c>
      <c r="L3">
        <f>NDMC_EOD!AM3+NDMC_EOD!AN3</f>
        <v>10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140</v>
      </c>
      <c r="Q3">
        <v>0</v>
      </c>
      <c r="R3">
        <v>0</v>
      </c>
      <c r="S3">
        <v>10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760</v>
      </c>
      <c r="G4">
        <f t="shared" ref="G4:G67" si="5">(D4+E4)</f>
        <v>150</v>
      </c>
      <c r="H4" s="112"/>
      <c r="I4">
        <f>BRPL_EOD!AM4+BRPL_EOD!AN4</f>
        <v>140</v>
      </c>
      <c r="J4">
        <f>BYPL_EOD!AM4+BYPL_EOD!AN4</f>
        <v>0</v>
      </c>
      <c r="K4">
        <f>MES_EOD!AM4+MES_EOD!AN4</f>
        <v>0</v>
      </c>
      <c r="L4">
        <f>NDMC_EOD!AM4+NDMC_EOD!AN4</f>
        <v>10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140</v>
      </c>
      <c r="Q4">
        <v>0</v>
      </c>
      <c r="R4">
        <v>0</v>
      </c>
      <c r="S4">
        <v>10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760</v>
      </c>
      <c r="G5">
        <f t="shared" si="5"/>
        <v>150</v>
      </c>
      <c r="H5" s="112"/>
      <c r="I5">
        <f>BRPL_EOD!AM5+BRPL_EOD!AN5</f>
        <v>140</v>
      </c>
      <c r="J5">
        <f>BYPL_EOD!AM5+BYPL_EOD!AN5</f>
        <v>0</v>
      </c>
      <c r="K5">
        <f>MES_EOD!AM5+MES_EOD!AN5</f>
        <v>0</v>
      </c>
      <c r="L5">
        <f>NDMC_EOD!AM5+NDMC_EOD!AN5</f>
        <v>10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140</v>
      </c>
      <c r="Q5">
        <v>0</v>
      </c>
      <c r="R5">
        <v>0</v>
      </c>
      <c r="S5">
        <v>10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760</v>
      </c>
      <c r="G6">
        <f t="shared" si="5"/>
        <v>150</v>
      </c>
      <c r="H6" s="112"/>
      <c r="I6">
        <f>BRPL_EOD!AM6+BRPL_EOD!AN6</f>
        <v>140</v>
      </c>
      <c r="J6">
        <f>BYPL_EOD!AM6+BYPL_EOD!AN6</f>
        <v>0</v>
      </c>
      <c r="K6">
        <f>MES_EOD!AM6+MES_EOD!AN6</f>
        <v>0</v>
      </c>
      <c r="L6">
        <f>NDMC_EOD!AM6+NDMC_EOD!AN6</f>
        <v>10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140</v>
      </c>
      <c r="Q6">
        <v>0</v>
      </c>
      <c r="R6">
        <v>0</v>
      </c>
      <c r="S6">
        <v>10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760</v>
      </c>
      <c r="G7">
        <f t="shared" si="5"/>
        <v>150</v>
      </c>
      <c r="H7" s="112"/>
      <c r="I7">
        <f>BRPL_EOD!AM7+BRPL_EOD!AN7</f>
        <v>140</v>
      </c>
      <c r="J7">
        <f>BYPL_EOD!AM7+BYPL_EOD!AN7</f>
        <v>0</v>
      </c>
      <c r="K7">
        <f>MES_EOD!AM7+MES_EOD!AN7</f>
        <v>0</v>
      </c>
      <c r="L7">
        <f>NDMC_EOD!AM7+NDMC_EOD!AN7</f>
        <v>10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140</v>
      </c>
      <c r="Q7">
        <v>0</v>
      </c>
      <c r="R7">
        <v>0</v>
      </c>
      <c r="S7">
        <v>10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760</v>
      </c>
      <c r="G8">
        <f t="shared" si="5"/>
        <v>150</v>
      </c>
      <c r="H8" s="112"/>
      <c r="I8">
        <f>BRPL_EOD!AM8+BRPL_EOD!AN8</f>
        <v>140</v>
      </c>
      <c r="J8">
        <f>BYPL_EOD!AM8+BYPL_EOD!AN8</f>
        <v>0</v>
      </c>
      <c r="K8">
        <f>MES_EOD!AM8+MES_EOD!AN8</f>
        <v>0</v>
      </c>
      <c r="L8">
        <f>NDMC_EOD!AM8+NDMC_EOD!AN8</f>
        <v>10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140</v>
      </c>
      <c r="Q8">
        <v>0</v>
      </c>
      <c r="R8">
        <v>0</v>
      </c>
      <c r="S8">
        <v>10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760</v>
      </c>
      <c r="G9">
        <f t="shared" si="5"/>
        <v>150</v>
      </c>
      <c r="H9" s="112"/>
      <c r="I9">
        <f>BRPL_EOD!AM9+BRPL_EOD!AN9</f>
        <v>140</v>
      </c>
      <c r="J9">
        <f>BYPL_EOD!AM9+BYPL_EOD!AN9</f>
        <v>0</v>
      </c>
      <c r="K9">
        <f>MES_EOD!AM9+MES_EOD!AN9</f>
        <v>0</v>
      </c>
      <c r="L9">
        <f>NDMC_EOD!AM9+NDMC_EOD!AN9</f>
        <v>10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140</v>
      </c>
      <c r="Q9">
        <v>0</v>
      </c>
      <c r="R9">
        <v>0</v>
      </c>
      <c r="S9">
        <v>10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760</v>
      </c>
      <c r="G10">
        <f t="shared" si="5"/>
        <v>150</v>
      </c>
      <c r="H10" s="112"/>
      <c r="I10">
        <f>BRPL_EOD!AM10+BRPL_EOD!AN10</f>
        <v>140</v>
      </c>
      <c r="J10">
        <f>BYPL_EOD!AM10+BYPL_EOD!AN10</f>
        <v>0</v>
      </c>
      <c r="K10">
        <f>MES_EOD!AM10+MES_EOD!AN10</f>
        <v>0</v>
      </c>
      <c r="L10">
        <f>NDMC_EOD!AM10+NDMC_EOD!AN10</f>
        <v>10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140</v>
      </c>
      <c r="Q10">
        <v>0</v>
      </c>
      <c r="R10">
        <v>0</v>
      </c>
      <c r="S10">
        <v>10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760</v>
      </c>
      <c r="G11">
        <f t="shared" si="5"/>
        <v>150</v>
      </c>
      <c r="H11" s="112"/>
      <c r="I11">
        <f>BRPL_EOD!AM11+BRPL_EOD!AN11</f>
        <v>140</v>
      </c>
      <c r="J11">
        <f>BYPL_EOD!AM11+BYPL_EOD!AN11</f>
        <v>0</v>
      </c>
      <c r="K11">
        <f>MES_EOD!AM11+MES_EOD!AN11</f>
        <v>0</v>
      </c>
      <c r="L11">
        <f>NDMC_EOD!AM11+NDMC_EOD!AN11</f>
        <v>10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140</v>
      </c>
      <c r="Q11">
        <v>0</v>
      </c>
      <c r="R11">
        <v>0</v>
      </c>
      <c r="S11">
        <v>10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760</v>
      </c>
      <c r="G12">
        <f t="shared" si="5"/>
        <v>150</v>
      </c>
      <c r="H12" s="112"/>
      <c r="I12">
        <f>BRPL_EOD!AM12+BRPL_EOD!AN12</f>
        <v>140</v>
      </c>
      <c r="J12">
        <f>BYPL_EOD!AM12+BYPL_EOD!AN12</f>
        <v>0</v>
      </c>
      <c r="K12">
        <f>MES_EOD!AM12+MES_EOD!AN12</f>
        <v>0</v>
      </c>
      <c r="L12">
        <f>NDMC_EOD!AM12+NDMC_EOD!AN12</f>
        <v>10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140</v>
      </c>
      <c r="Q12">
        <v>0</v>
      </c>
      <c r="R12">
        <v>0</v>
      </c>
      <c r="S12">
        <v>10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760</v>
      </c>
      <c r="G13">
        <f t="shared" si="5"/>
        <v>150</v>
      </c>
      <c r="H13" s="112"/>
      <c r="I13">
        <f>BRPL_EOD!AM13+BRPL_EOD!AN13</f>
        <v>140</v>
      </c>
      <c r="J13">
        <f>BYPL_EOD!AM13+BYPL_EOD!AN13</f>
        <v>0</v>
      </c>
      <c r="K13">
        <f>MES_EOD!AM13+MES_EOD!AN13</f>
        <v>0</v>
      </c>
      <c r="L13">
        <f>NDMC_EOD!AM13+NDMC_EOD!AN13</f>
        <v>10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140</v>
      </c>
      <c r="Q13">
        <v>0</v>
      </c>
      <c r="R13">
        <v>0</v>
      </c>
      <c r="S13">
        <v>10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760</v>
      </c>
      <c r="G14">
        <f t="shared" si="5"/>
        <v>150</v>
      </c>
      <c r="H14" s="112"/>
      <c r="I14">
        <f>BRPL_EOD!AM14+BRPL_EOD!AN14</f>
        <v>140</v>
      </c>
      <c r="J14">
        <f>BYPL_EOD!AM14+BYPL_EOD!AN14</f>
        <v>0</v>
      </c>
      <c r="K14">
        <f>MES_EOD!AM14+MES_EOD!AN14</f>
        <v>0</v>
      </c>
      <c r="L14">
        <f>NDMC_EOD!AM14+NDMC_EOD!AN14</f>
        <v>10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140</v>
      </c>
      <c r="Q14">
        <v>0</v>
      </c>
      <c r="R14">
        <v>0</v>
      </c>
      <c r="S14">
        <v>10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760</v>
      </c>
      <c r="G15">
        <f t="shared" si="5"/>
        <v>150</v>
      </c>
      <c r="H15" s="112"/>
      <c r="I15">
        <f>BRPL_EOD!AM15+BRPL_EOD!AN15</f>
        <v>140</v>
      </c>
      <c r="J15">
        <f>BYPL_EOD!AM15+BYPL_EOD!AN15</f>
        <v>0</v>
      </c>
      <c r="K15">
        <f>MES_EOD!AM15+MES_EOD!AN15</f>
        <v>0</v>
      </c>
      <c r="L15">
        <f>NDMC_EOD!AM15+NDMC_EOD!AN15</f>
        <v>10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140</v>
      </c>
      <c r="Q15">
        <v>0</v>
      </c>
      <c r="R15">
        <v>0</v>
      </c>
      <c r="S15">
        <v>10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760</v>
      </c>
      <c r="G16">
        <f t="shared" si="5"/>
        <v>150</v>
      </c>
      <c r="H16" s="112"/>
      <c r="I16">
        <f>BRPL_EOD!AM16+BRPL_EOD!AN16</f>
        <v>140</v>
      </c>
      <c r="J16">
        <f>BYPL_EOD!AM16+BYPL_EOD!AN16</f>
        <v>0</v>
      </c>
      <c r="K16">
        <f>MES_EOD!AM16+MES_EOD!AN16</f>
        <v>0</v>
      </c>
      <c r="L16">
        <f>NDMC_EOD!AM16+NDMC_EOD!AN16</f>
        <v>10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140</v>
      </c>
      <c r="Q16">
        <v>0</v>
      </c>
      <c r="R16">
        <v>0</v>
      </c>
      <c r="S16">
        <v>10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760</v>
      </c>
      <c r="G17">
        <f t="shared" si="5"/>
        <v>150</v>
      </c>
      <c r="H17" s="112"/>
      <c r="I17">
        <f>BRPL_EOD!AM17+BRPL_EOD!AN17</f>
        <v>140</v>
      </c>
      <c r="J17">
        <f>BYPL_EOD!AM17+BYPL_EOD!AN17</f>
        <v>0</v>
      </c>
      <c r="K17">
        <f>MES_EOD!AM17+MES_EOD!AN17</f>
        <v>0</v>
      </c>
      <c r="L17">
        <f>NDMC_EOD!AM17+NDMC_EOD!AN17</f>
        <v>10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140</v>
      </c>
      <c r="Q17">
        <v>0</v>
      </c>
      <c r="R17">
        <v>0</v>
      </c>
      <c r="S17">
        <v>10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760</v>
      </c>
      <c r="G18">
        <f t="shared" si="5"/>
        <v>150</v>
      </c>
      <c r="H18" s="112"/>
      <c r="I18">
        <f>BRPL_EOD!AM18+BRPL_EOD!AN18</f>
        <v>140</v>
      </c>
      <c r="J18">
        <f>BYPL_EOD!AM18+BYPL_EOD!AN18</f>
        <v>0</v>
      </c>
      <c r="K18">
        <f>MES_EOD!AM18+MES_EOD!AN18</f>
        <v>0</v>
      </c>
      <c r="L18">
        <f>NDMC_EOD!AM18+NDMC_EOD!AN18</f>
        <v>10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140</v>
      </c>
      <c r="Q18">
        <v>0</v>
      </c>
      <c r="R18">
        <v>0</v>
      </c>
      <c r="S18">
        <v>10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760</v>
      </c>
      <c r="G19">
        <f t="shared" si="5"/>
        <v>150</v>
      </c>
      <c r="H19" s="112"/>
      <c r="I19">
        <f>BRPL_EOD!AM19+BRPL_EOD!AN19</f>
        <v>140</v>
      </c>
      <c r="J19">
        <f>BYPL_EOD!AM19+BYPL_EOD!AN19</f>
        <v>0</v>
      </c>
      <c r="K19">
        <f>MES_EOD!AM19+MES_EOD!AN19</f>
        <v>0</v>
      </c>
      <c r="L19">
        <f>NDMC_EOD!AM19+NDMC_EOD!AN19</f>
        <v>10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140</v>
      </c>
      <c r="Q19">
        <v>0</v>
      </c>
      <c r="R19">
        <v>0</v>
      </c>
      <c r="S19">
        <v>10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760</v>
      </c>
      <c r="G20">
        <f t="shared" si="5"/>
        <v>150</v>
      </c>
      <c r="H20" s="112"/>
      <c r="I20">
        <f>BRPL_EOD!AM20+BRPL_EOD!AN20</f>
        <v>140</v>
      </c>
      <c r="J20">
        <f>BYPL_EOD!AM20+BYPL_EOD!AN20</f>
        <v>0</v>
      </c>
      <c r="K20">
        <f>MES_EOD!AM20+MES_EOD!AN20</f>
        <v>0</v>
      </c>
      <c r="L20">
        <f>NDMC_EOD!AM20+NDMC_EOD!AN20</f>
        <v>10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140</v>
      </c>
      <c r="Q20">
        <v>0</v>
      </c>
      <c r="R20">
        <v>0</v>
      </c>
      <c r="S20">
        <v>10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760</v>
      </c>
      <c r="G21">
        <f t="shared" si="5"/>
        <v>150</v>
      </c>
      <c r="H21" s="112"/>
      <c r="I21">
        <f>BRPL_EOD!AM21+BRPL_EOD!AN21</f>
        <v>140</v>
      </c>
      <c r="J21">
        <f>BYPL_EOD!AM21+BYPL_EOD!AN21</f>
        <v>0</v>
      </c>
      <c r="K21">
        <f>MES_EOD!AM21+MES_EOD!AN21</f>
        <v>0</v>
      </c>
      <c r="L21">
        <f>NDMC_EOD!AM21+NDMC_EOD!AN21</f>
        <v>10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140</v>
      </c>
      <c r="Q21">
        <v>0</v>
      </c>
      <c r="R21">
        <v>0</v>
      </c>
      <c r="S21">
        <v>10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760</v>
      </c>
      <c r="G22">
        <f t="shared" si="5"/>
        <v>150</v>
      </c>
      <c r="H22" s="112"/>
      <c r="I22">
        <f>BRPL_EOD!AM22+BRPL_EOD!AN22</f>
        <v>140</v>
      </c>
      <c r="J22">
        <f>BYPL_EOD!AM22+BYPL_EOD!AN22</f>
        <v>0</v>
      </c>
      <c r="K22">
        <f>MES_EOD!AM22+MES_EOD!AN22</f>
        <v>0</v>
      </c>
      <c r="L22">
        <f>NDMC_EOD!AM22+NDMC_EOD!AN22</f>
        <v>10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140</v>
      </c>
      <c r="Q22">
        <v>0</v>
      </c>
      <c r="R22">
        <v>0</v>
      </c>
      <c r="S22">
        <v>10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760</v>
      </c>
      <c r="G23">
        <f t="shared" si="5"/>
        <v>150</v>
      </c>
      <c r="H23" s="112"/>
      <c r="I23">
        <f>BRPL_EOD!AM23+BRPL_EOD!AN23</f>
        <v>140</v>
      </c>
      <c r="J23">
        <f>BYPL_EOD!AM23+BYPL_EOD!AN23</f>
        <v>0</v>
      </c>
      <c r="K23">
        <f>MES_EOD!AM23+MES_EOD!AN23</f>
        <v>0</v>
      </c>
      <c r="L23">
        <f>NDMC_EOD!AM23+NDMC_EOD!AN23</f>
        <v>10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140</v>
      </c>
      <c r="Q23">
        <v>0</v>
      </c>
      <c r="R23">
        <v>0</v>
      </c>
      <c r="S23">
        <v>10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760</v>
      </c>
      <c r="G24">
        <f t="shared" si="5"/>
        <v>150</v>
      </c>
      <c r="H24" s="112"/>
      <c r="I24">
        <f>BRPL_EOD!AM24+BRPL_EOD!AN24</f>
        <v>140</v>
      </c>
      <c r="J24">
        <f>BYPL_EOD!AM24+BYPL_EOD!AN24</f>
        <v>0</v>
      </c>
      <c r="K24">
        <f>MES_EOD!AM24+MES_EOD!AN24</f>
        <v>0</v>
      </c>
      <c r="L24">
        <f>NDMC_EOD!AM24+NDMC_EOD!AN24</f>
        <v>10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140</v>
      </c>
      <c r="Q24">
        <v>0</v>
      </c>
      <c r="R24">
        <v>0</v>
      </c>
      <c r="S24">
        <v>10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760</v>
      </c>
      <c r="G25">
        <f t="shared" si="5"/>
        <v>150</v>
      </c>
      <c r="H25" s="112"/>
      <c r="I25">
        <f>BRPL_EOD!AM25+BRPL_EOD!AN25</f>
        <v>140</v>
      </c>
      <c r="J25">
        <f>BYPL_EOD!AM25+BYPL_EOD!AN25</f>
        <v>0</v>
      </c>
      <c r="K25">
        <f>MES_EOD!AM25+MES_EOD!AN25</f>
        <v>0</v>
      </c>
      <c r="L25">
        <f>NDMC_EOD!AM25+NDMC_EOD!AN25</f>
        <v>10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140</v>
      </c>
      <c r="Q25">
        <v>0</v>
      </c>
      <c r="R25">
        <v>0</v>
      </c>
      <c r="S25">
        <v>10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760</v>
      </c>
      <c r="G26">
        <f t="shared" si="5"/>
        <v>150</v>
      </c>
      <c r="H26" s="112"/>
      <c r="I26">
        <f>BRPL_EOD!AM26+BRPL_EOD!AN26</f>
        <v>140</v>
      </c>
      <c r="J26">
        <f>BYPL_EOD!AM26+BYPL_EOD!AN26</f>
        <v>0</v>
      </c>
      <c r="K26">
        <f>MES_EOD!AM26+MES_EOD!AN26</f>
        <v>0</v>
      </c>
      <c r="L26">
        <f>NDMC_EOD!AM26+NDMC_EOD!AN26</f>
        <v>10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140</v>
      </c>
      <c r="Q26">
        <v>0</v>
      </c>
      <c r="R26">
        <v>0</v>
      </c>
      <c r="S26">
        <v>10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150</v>
      </c>
      <c r="E27">
        <f>BAWANA!AQ27</f>
        <v>0</v>
      </c>
      <c r="F27">
        <f t="shared" si="4"/>
        <v>760</v>
      </c>
      <c r="G27">
        <f t="shared" si="5"/>
        <v>150</v>
      </c>
      <c r="H27" s="112"/>
      <c r="I27">
        <f>BRPL_EOD!AM27+BRPL_EOD!AN27</f>
        <v>140</v>
      </c>
      <c r="J27">
        <f>BYPL_EOD!AM27+BYPL_EOD!AN27</f>
        <v>0</v>
      </c>
      <c r="K27">
        <f>MES_EOD!AM27+MES_EOD!AN27</f>
        <v>0</v>
      </c>
      <c r="L27">
        <f>NDMC_EOD!AM27+NDMC_EOD!AN27</f>
        <v>10</v>
      </c>
      <c r="M27">
        <f>TPDDL_EOD!AM27+TPDDL_EOD!AN27</f>
        <v>0</v>
      </c>
      <c r="N27">
        <f t="shared" si="0"/>
        <v>150</v>
      </c>
      <c r="O27" s="112">
        <f t="shared" si="1"/>
        <v>0</v>
      </c>
      <c r="P27">
        <v>140</v>
      </c>
      <c r="Q27">
        <v>0</v>
      </c>
      <c r="R27">
        <v>0</v>
      </c>
      <c r="S27">
        <v>10</v>
      </c>
      <c r="T27">
        <v>0</v>
      </c>
      <c r="U27" s="114">
        <f t="shared" si="2"/>
        <v>150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210</v>
      </c>
      <c r="E28">
        <f>BAWANA!AQ28</f>
        <v>0</v>
      </c>
      <c r="F28">
        <f t="shared" si="4"/>
        <v>760</v>
      </c>
      <c r="G28">
        <f t="shared" si="5"/>
        <v>210</v>
      </c>
      <c r="H28" s="112"/>
      <c r="I28">
        <f>BRPL_EOD!AM28+BRPL_EOD!AN28</f>
        <v>200</v>
      </c>
      <c r="J28">
        <f>BYPL_EOD!AM28+BYPL_EOD!AN28</f>
        <v>0</v>
      </c>
      <c r="K28">
        <f>MES_EOD!AM28+MES_EOD!AN28</f>
        <v>0</v>
      </c>
      <c r="L28">
        <f>NDMC_EOD!AM28+NDMC_EOD!AN28</f>
        <v>10</v>
      </c>
      <c r="M28">
        <f>TPDDL_EOD!AM28+TPDDL_EOD!AN28</f>
        <v>0</v>
      </c>
      <c r="N28">
        <f t="shared" si="0"/>
        <v>210</v>
      </c>
      <c r="O28" s="112">
        <f t="shared" si="1"/>
        <v>0</v>
      </c>
      <c r="P28">
        <v>200</v>
      </c>
      <c r="Q28">
        <v>0</v>
      </c>
      <c r="R28">
        <v>0</v>
      </c>
      <c r="S28">
        <v>10</v>
      </c>
      <c r="T28">
        <v>0</v>
      </c>
      <c r="U28" s="114">
        <f t="shared" si="2"/>
        <v>210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760</v>
      </c>
      <c r="G29">
        <f t="shared" si="5"/>
        <v>150</v>
      </c>
      <c r="H29" s="112"/>
      <c r="I29">
        <f>BRPL_EOD!AM29+BRPL_EOD!AN29</f>
        <v>141.13999999999999</v>
      </c>
      <c r="J29">
        <f>BYPL_EOD!AM29+BYPL_EOD!AN29</f>
        <v>0</v>
      </c>
      <c r="K29">
        <f>MES_EOD!AM29+MES_EOD!AN29</f>
        <v>0</v>
      </c>
      <c r="L29">
        <f>NDMC_EOD!AM29+NDMC_EOD!AN29</f>
        <v>8.86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141.13999999999999</v>
      </c>
      <c r="Q29">
        <v>0</v>
      </c>
      <c r="R29">
        <v>0</v>
      </c>
      <c r="S29">
        <v>8.86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150</v>
      </c>
      <c r="E30">
        <f>BAWANA!AQ30</f>
        <v>0</v>
      </c>
      <c r="F30">
        <f t="shared" si="4"/>
        <v>760</v>
      </c>
      <c r="G30">
        <f t="shared" si="5"/>
        <v>150</v>
      </c>
      <c r="H30" s="112"/>
      <c r="I30">
        <f>BRPL_EOD!AM30+BRPL_EOD!AN30</f>
        <v>139.49</v>
      </c>
      <c r="J30">
        <f>BYPL_EOD!AM30+BYPL_EOD!AN30</f>
        <v>0</v>
      </c>
      <c r="K30">
        <f>MES_EOD!AM30+MES_EOD!AN30</f>
        <v>0</v>
      </c>
      <c r="L30">
        <f>NDMC_EOD!AM30+NDMC_EOD!AN30</f>
        <v>10.51</v>
      </c>
      <c r="M30">
        <f>TPDDL_EOD!AM30+TPDDL_EOD!AN30</f>
        <v>0</v>
      </c>
      <c r="N30">
        <f t="shared" si="0"/>
        <v>150</v>
      </c>
      <c r="O30" s="112">
        <f t="shared" si="1"/>
        <v>0</v>
      </c>
      <c r="P30">
        <v>139.49</v>
      </c>
      <c r="Q30">
        <v>0</v>
      </c>
      <c r="R30">
        <v>0</v>
      </c>
      <c r="S30">
        <v>10.51</v>
      </c>
      <c r="T30">
        <v>0</v>
      </c>
      <c r="U30" s="114">
        <f t="shared" si="2"/>
        <v>150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150</v>
      </c>
      <c r="E31">
        <f>BAWANA!AQ31</f>
        <v>0</v>
      </c>
      <c r="F31">
        <f t="shared" si="4"/>
        <v>760</v>
      </c>
      <c r="G31">
        <f t="shared" si="5"/>
        <v>150</v>
      </c>
      <c r="H31" s="112"/>
      <c r="I31">
        <f>BRPL_EOD!AM31+BRPL_EOD!AN31</f>
        <v>139.53</v>
      </c>
      <c r="J31">
        <f>BYPL_EOD!AM31+BYPL_EOD!AN31</f>
        <v>0</v>
      </c>
      <c r="K31">
        <f>MES_EOD!AM31+MES_EOD!AN31</f>
        <v>0</v>
      </c>
      <c r="L31">
        <f>NDMC_EOD!AM31+NDMC_EOD!AN31</f>
        <v>10.47</v>
      </c>
      <c r="M31">
        <f>TPDDL_EOD!AM31+TPDDL_EOD!AN31</f>
        <v>0</v>
      </c>
      <c r="N31">
        <f t="shared" si="0"/>
        <v>150</v>
      </c>
      <c r="O31" s="112">
        <f t="shared" si="1"/>
        <v>0</v>
      </c>
      <c r="P31">
        <v>139.53</v>
      </c>
      <c r="Q31">
        <v>0</v>
      </c>
      <c r="R31">
        <v>0</v>
      </c>
      <c r="S31">
        <v>10.47</v>
      </c>
      <c r="T31">
        <v>0</v>
      </c>
      <c r="U31" s="114">
        <f t="shared" si="2"/>
        <v>150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150</v>
      </c>
      <c r="E32">
        <f>BAWANA!AQ32</f>
        <v>0</v>
      </c>
      <c r="F32">
        <f t="shared" si="4"/>
        <v>760</v>
      </c>
      <c r="G32">
        <f t="shared" si="5"/>
        <v>150</v>
      </c>
      <c r="H32" s="112"/>
      <c r="I32">
        <f>BRPL_EOD!AM32+BRPL_EOD!AN32</f>
        <v>137.13999999999999</v>
      </c>
      <c r="J32">
        <f>BYPL_EOD!AM32+BYPL_EOD!AN32</f>
        <v>0</v>
      </c>
      <c r="K32">
        <f>MES_EOD!AM32+MES_EOD!AN32</f>
        <v>0</v>
      </c>
      <c r="L32">
        <f>NDMC_EOD!AM32+NDMC_EOD!AN32</f>
        <v>12.86</v>
      </c>
      <c r="M32">
        <f>TPDDL_EOD!AM32+TPDDL_EOD!AN32</f>
        <v>0</v>
      </c>
      <c r="N32">
        <f t="shared" si="0"/>
        <v>150</v>
      </c>
      <c r="O32" s="112">
        <f t="shared" si="1"/>
        <v>0</v>
      </c>
      <c r="P32">
        <v>137.13999999999999</v>
      </c>
      <c r="Q32">
        <v>0</v>
      </c>
      <c r="R32">
        <v>0</v>
      </c>
      <c r="S32">
        <v>12.86</v>
      </c>
      <c r="T32">
        <v>0</v>
      </c>
      <c r="U32" s="114">
        <f t="shared" si="2"/>
        <v>150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150</v>
      </c>
      <c r="E33">
        <f>BAWANA!AQ33</f>
        <v>0</v>
      </c>
      <c r="F33">
        <f t="shared" si="4"/>
        <v>760</v>
      </c>
      <c r="G33">
        <f t="shared" si="5"/>
        <v>150</v>
      </c>
      <c r="H33" s="112"/>
      <c r="I33">
        <f>BRPL_EOD!AM33+BRPL_EOD!AN33</f>
        <v>139.53</v>
      </c>
      <c r="J33">
        <f>BYPL_EOD!AM33+BYPL_EOD!AN33</f>
        <v>0</v>
      </c>
      <c r="K33">
        <f>MES_EOD!AM33+MES_EOD!AN33</f>
        <v>0</v>
      </c>
      <c r="L33">
        <f>NDMC_EOD!AM33+NDMC_EOD!AN33</f>
        <v>10.47</v>
      </c>
      <c r="M33">
        <f>TPDDL_EOD!AM33+TPDDL_EOD!AN33</f>
        <v>0</v>
      </c>
      <c r="N33">
        <f t="shared" si="0"/>
        <v>150</v>
      </c>
      <c r="O33" s="112">
        <f t="shared" si="1"/>
        <v>0</v>
      </c>
      <c r="P33">
        <v>139.53</v>
      </c>
      <c r="Q33">
        <v>0</v>
      </c>
      <c r="R33">
        <v>0</v>
      </c>
      <c r="S33">
        <v>10.47</v>
      </c>
      <c r="T33">
        <v>0</v>
      </c>
      <c r="U33" s="114">
        <f t="shared" si="2"/>
        <v>150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150</v>
      </c>
      <c r="E34">
        <f>BAWANA!AQ34</f>
        <v>0</v>
      </c>
      <c r="F34">
        <f t="shared" si="4"/>
        <v>760</v>
      </c>
      <c r="G34">
        <f t="shared" si="5"/>
        <v>150</v>
      </c>
      <c r="H34" s="112"/>
      <c r="I34">
        <f>BRPL_EOD!AM34+BRPL_EOD!AN34</f>
        <v>139.53</v>
      </c>
      <c r="J34">
        <f>BYPL_EOD!AM34+BYPL_EOD!AN34</f>
        <v>0</v>
      </c>
      <c r="K34">
        <f>MES_EOD!AM34+MES_EOD!AN34</f>
        <v>0</v>
      </c>
      <c r="L34">
        <f>NDMC_EOD!AM34+NDMC_EOD!AN34</f>
        <v>10.47</v>
      </c>
      <c r="M34">
        <f>TPDDL_EOD!AM34+TPDDL_EOD!AN34</f>
        <v>0</v>
      </c>
      <c r="N34">
        <f t="shared" si="0"/>
        <v>150</v>
      </c>
      <c r="O34" s="112">
        <f t="shared" si="1"/>
        <v>0</v>
      </c>
      <c r="P34">
        <v>139.53</v>
      </c>
      <c r="Q34">
        <v>0</v>
      </c>
      <c r="R34">
        <v>0</v>
      </c>
      <c r="S34">
        <v>10.47</v>
      </c>
      <c r="T34">
        <v>0</v>
      </c>
      <c r="U34" s="114">
        <f t="shared" si="2"/>
        <v>150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40</v>
      </c>
      <c r="D35">
        <f>BAWANA!AP35</f>
        <v>0</v>
      </c>
      <c r="E35">
        <f>BAWANA!AQ35</f>
        <v>40</v>
      </c>
      <c r="F35">
        <f t="shared" si="4"/>
        <v>752</v>
      </c>
      <c r="G35">
        <f t="shared" si="5"/>
        <v>40</v>
      </c>
      <c r="H35" s="112"/>
      <c r="I35">
        <f>BRPL_EOD!AM35+BRPL_EOD!AN35</f>
        <v>33.799999999999997</v>
      </c>
      <c r="J35">
        <f>BYPL_EOD!AM35+BYPL_EOD!AN35</f>
        <v>0</v>
      </c>
      <c r="K35">
        <f>MES_EOD!AM35+MES_EOD!AN35</f>
        <v>0</v>
      </c>
      <c r="L35">
        <f>NDMC_EOD!AM35+NDMC_EOD!AN35</f>
        <v>6.2</v>
      </c>
      <c r="M35">
        <f>TPDDL_EOD!AM35+TPDDL_EOD!AN35</f>
        <v>0</v>
      </c>
      <c r="N35">
        <f t="shared" si="0"/>
        <v>40</v>
      </c>
      <c r="O35" s="112">
        <f t="shared" si="1"/>
        <v>0</v>
      </c>
      <c r="P35">
        <v>33.799999999999997</v>
      </c>
      <c r="Q35">
        <v>0</v>
      </c>
      <c r="R35">
        <v>0</v>
      </c>
      <c r="S35">
        <v>6.2</v>
      </c>
      <c r="T35">
        <v>0</v>
      </c>
      <c r="U35" s="114">
        <f t="shared" si="2"/>
        <v>40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40</v>
      </c>
      <c r="D36">
        <f>BAWANA!AP36</f>
        <v>0</v>
      </c>
      <c r="E36">
        <f>BAWANA!AQ36</f>
        <v>40</v>
      </c>
      <c r="F36">
        <f t="shared" si="4"/>
        <v>752</v>
      </c>
      <c r="G36">
        <f t="shared" si="5"/>
        <v>40</v>
      </c>
      <c r="H36" s="112"/>
      <c r="I36">
        <f>BRPL_EOD!AM36+BRPL_EOD!AN36</f>
        <v>33.799999999999997</v>
      </c>
      <c r="J36">
        <f>BYPL_EOD!AM36+BYPL_EOD!AN36</f>
        <v>0</v>
      </c>
      <c r="K36">
        <f>MES_EOD!AM36+MES_EOD!AN36</f>
        <v>0</v>
      </c>
      <c r="L36">
        <f>NDMC_EOD!AM36+NDMC_EOD!AN36</f>
        <v>6.2</v>
      </c>
      <c r="M36">
        <f>TPDDL_EOD!AM36+TPDDL_EOD!AN36</f>
        <v>0</v>
      </c>
      <c r="N36">
        <f t="shared" si="0"/>
        <v>40</v>
      </c>
      <c r="O36" s="112">
        <f t="shared" si="1"/>
        <v>0</v>
      </c>
      <c r="P36">
        <v>33.799999999999997</v>
      </c>
      <c r="Q36">
        <v>0</v>
      </c>
      <c r="R36">
        <v>0</v>
      </c>
      <c r="S36">
        <v>6.2</v>
      </c>
      <c r="T36">
        <v>0</v>
      </c>
      <c r="U36" s="114">
        <f t="shared" si="2"/>
        <v>40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910</v>
      </c>
      <c r="C37">
        <f>BAWANA!G37</f>
        <v>40</v>
      </c>
      <c r="D37">
        <f>BAWANA!AP37</f>
        <v>0</v>
      </c>
      <c r="E37">
        <f>BAWANA!AQ37</f>
        <v>40</v>
      </c>
      <c r="F37">
        <f t="shared" si="4"/>
        <v>760</v>
      </c>
      <c r="G37">
        <f t="shared" si="5"/>
        <v>40</v>
      </c>
      <c r="H37" s="112"/>
      <c r="I37">
        <f>BRPL_EOD!AM37+BRPL_EOD!AN37</f>
        <v>33.799999999999997</v>
      </c>
      <c r="J37">
        <f>BYPL_EOD!AM37+BYPL_EOD!AN37</f>
        <v>0</v>
      </c>
      <c r="K37">
        <f>MES_EOD!AM37+MES_EOD!AN37</f>
        <v>0</v>
      </c>
      <c r="L37">
        <f>NDMC_EOD!AM37+NDMC_EOD!AN37</f>
        <v>6.2</v>
      </c>
      <c r="M37">
        <f>TPDDL_EOD!AM37+TPDDL_EOD!AN37</f>
        <v>0</v>
      </c>
      <c r="N37">
        <f t="shared" si="0"/>
        <v>40</v>
      </c>
      <c r="O37" s="112">
        <f t="shared" si="1"/>
        <v>0</v>
      </c>
      <c r="P37">
        <v>33.799999999999997</v>
      </c>
      <c r="Q37">
        <v>0</v>
      </c>
      <c r="R37">
        <v>0</v>
      </c>
      <c r="S37">
        <v>6.2</v>
      </c>
      <c r="T37">
        <v>0</v>
      </c>
      <c r="U37" s="114">
        <f t="shared" si="2"/>
        <v>40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910</v>
      </c>
      <c r="C38">
        <f>BAWANA!G38</f>
        <v>40</v>
      </c>
      <c r="D38">
        <f>BAWANA!AP38</f>
        <v>0</v>
      </c>
      <c r="E38">
        <f>BAWANA!AQ38</f>
        <v>40</v>
      </c>
      <c r="F38">
        <f t="shared" si="4"/>
        <v>760</v>
      </c>
      <c r="G38">
        <f t="shared" si="5"/>
        <v>40</v>
      </c>
      <c r="H38" s="112"/>
      <c r="I38">
        <f>BRPL_EOD!AM38+BRPL_EOD!AN38</f>
        <v>33.799999999999997</v>
      </c>
      <c r="J38">
        <f>BYPL_EOD!AM38+BYPL_EOD!AN38</f>
        <v>0</v>
      </c>
      <c r="K38">
        <f>MES_EOD!AM38+MES_EOD!AN38</f>
        <v>0</v>
      </c>
      <c r="L38">
        <f>NDMC_EOD!AM38+NDMC_EOD!AN38</f>
        <v>6.2</v>
      </c>
      <c r="M38">
        <f>TPDDL_EOD!AM38+TPDDL_EOD!AN38</f>
        <v>0</v>
      </c>
      <c r="N38">
        <f t="shared" si="0"/>
        <v>40</v>
      </c>
      <c r="O38" s="112">
        <f t="shared" si="1"/>
        <v>0</v>
      </c>
      <c r="P38">
        <v>33.799999999999997</v>
      </c>
      <c r="Q38">
        <v>0</v>
      </c>
      <c r="R38">
        <v>0</v>
      </c>
      <c r="S38">
        <v>6.2</v>
      </c>
      <c r="T38">
        <v>0</v>
      </c>
      <c r="U38" s="114">
        <f t="shared" si="2"/>
        <v>40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910</v>
      </c>
      <c r="C39">
        <f>BAWANA!G39</f>
        <v>40</v>
      </c>
      <c r="D39">
        <f>BAWANA!AP39</f>
        <v>0</v>
      </c>
      <c r="E39">
        <f>BAWANA!AQ39</f>
        <v>40</v>
      </c>
      <c r="F39">
        <f t="shared" si="4"/>
        <v>760</v>
      </c>
      <c r="G39">
        <f t="shared" si="5"/>
        <v>40</v>
      </c>
      <c r="H39" s="112"/>
      <c r="I39">
        <f>BRPL_EOD!AM39+BRPL_EOD!AN39</f>
        <v>33.799999999999997</v>
      </c>
      <c r="J39">
        <f>BYPL_EOD!AM39+BYPL_EOD!AN39</f>
        <v>0</v>
      </c>
      <c r="K39">
        <f>MES_EOD!AM39+MES_EOD!AN39</f>
        <v>0</v>
      </c>
      <c r="L39">
        <f>NDMC_EOD!AM39+NDMC_EOD!AN39</f>
        <v>6.2</v>
      </c>
      <c r="M39">
        <f>TPDDL_EOD!AM39+TPDDL_EOD!AN39</f>
        <v>0</v>
      </c>
      <c r="N39">
        <f t="shared" si="0"/>
        <v>40</v>
      </c>
      <c r="O39" s="112">
        <f t="shared" si="1"/>
        <v>0</v>
      </c>
      <c r="P39">
        <v>33.799999999999997</v>
      </c>
      <c r="Q39">
        <v>0</v>
      </c>
      <c r="R39">
        <v>0</v>
      </c>
      <c r="S39">
        <v>6.2</v>
      </c>
      <c r="T39">
        <v>0</v>
      </c>
      <c r="U39" s="114">
        <f t="shared" si="2"/>
        <v>40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910</v>
      </c>
      <c r="C40">
        <f>BAWANA!G40</f>
        <v>40</v>
      </c>
      <c r="D40">
        <f>BAWANA!AP40</f>
        <v>0</v>
      </c>
      <c r="E40">
        <f>BAWANA!AQ40</f>
        <v>40</v>
      </c>
      <c r="F40">
        <f t="shared" si="4"/>
        <v>760</v>
      </c>
      <c r="G40">
        <f t="shared" si="5"/>
        <v>40</v>
      </c>
      <c r="H40" s="112"/>
      <c r="I40">
        <f>BRPL_EOD!AM40+BRPL_EOD!AN40</f>
        <v>33.799999999999997</v>
      </c>
      <c r="J40">
        <f>BYPL_EOD!AM40+BYPL_EOD!AN40</f>
        <v>0</v>
      </c>
      <c r="K40">
        <f>MES_EOD!AM40+MES_EOD!AN40</f>
        <v>0</v>
      </c>
      <c r="L40">
        <f>NDMC_EOD!AM40+NDMC_EOD!AN40</f>
        <v>6.2</v>
      </c>
      <c r="M40">
        <f>TPDDL_EOD!AM40+TPDDL_EOD!AN40</f>
        <v>0</v>
      </c>
      <c r="N40">
        <f t="shared" si="0"/>
        <v>40</v>
      </c>
      <c r="O40" s="112">
        <f t="shared" si="1"/>
        <v>0</v>
      </c>
      <c r="P40">
        <v>33.799999999999997</v>
      </c>
      <c r="Q40">
        <v>0</v>
      </c>
      <c r="R40">
        <v>0</v>
      </c>
      <c r="S40">
        <v>6.2</v>
      </c>
      <c r="T40">
        <v>0</v>
      </c>
      <c r="U40" s="114">
        <f t="shared" si="2"/>
        <v>40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12"/>
      <c r="I41">
        <f>BRPL_EOD!AM41+BRPL_EOD!AN41</f>
        <v>226.01</v>
      </c>
      <c r="J41">
        <f>BYPL_EOD!AM41+BYPL_EOD!AN41</f>
        <v>0</v>
      </c>
      <c r="K41">
        <f>MES_EOD!AM41+MES_EOD!AN41</f>
        <v>0</v>
      </c>
      <c r="L41">
        <f>NDMC_EOD!AM41+NDMC_EOD!AN41</f>
        <v>13.99</v>
      </c>
      <c r="M41">
        <f>TPDDL_EOD!AM41+TPDDL_EOD!AN41</f>
        <v>0</v>
      </c>
      <c r="N41">
        <f t="shared" si="0"/>
        <v>240</v>
      </c>
      <c r="O41" s="112">
        <f t="shared" si="1"/>
        <v>-240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12"/>
      <c r="I42">
        <f>BRPL_EOD!AM42+BRPL_EOD!AN42</f>
        <v>229.51</v>
      </c>
      <c r="J42">
        <f>BYPL_EOD!AM42+BYPL_EOD!AN42</f>
        <v>0</v>
      </c>
      <c r="K42">
        <f>MES_EOD!AM42+MES_EOD!AN42</f>
        <v>0</v>
      </c>
      <c r="L42">
        <f>NDMC_EOD!AM42+NDMC_EOD!AN42</f>
        <v>10.49</v>
      </c>
      <c r="M42">
        <f>TPDDL_EOD!AM42+TPDDL_EOD!AN42</f>
        <v>0</v>
      </c>
      <c r="N42">
        <f t="shared" si="0"/>
        <v>240</v>
      </c>
      <c r="O42" s="112">
        <f t="shared" si="1"/>
        <v>-240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504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504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504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504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504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504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504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504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504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504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504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504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504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504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504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504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504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504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630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504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630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504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630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504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630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504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630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504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630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504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630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504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630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504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630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504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630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504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630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504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630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504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630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504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630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504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630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504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630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504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630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504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630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504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630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504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630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504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630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504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630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504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630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504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630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504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630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504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630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504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630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504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630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504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630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504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630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504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600</v>
      </c>
      <c r="C91">
        <f>BAWANA!G91</f>
        <v>30</v>
      </c>
      <c r="D91">
        <f>BAWANA!AP91</f>
        <v>0</v>
      </c>
      <c r="E91">
        <f>BAWANA!AQ91</f>
        <v>30</v>
      </c>
      <c r="F91">
        <f t="shared" si="11"/>
        <v>504</v>
      </c>
      <c r="G91">
        <f t="shared" si="12"/>
        <v>30</v>
      </c>
      <c r="H91" s="112"/>
      <c r="I91">
        <f>BRPL_EOD!AM91+BRPL_EOD!AN91</f>
        <v>30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30</v>
      </c>
      <c r="O91" s="112">
        <f t="shared" si="8"/>
        <v>0</v>
      </c>
      <c r="P91">
        <v>30</v>
      </c>
      <c r="Q91">
        <v>0</v>
      </c>
      <c r="R91">
        <v>0</v>
      </c>
      <c r="S91">
        <v>0</v>
      </c>
      <c r="T91">
        <v>0</v>
      </c>
      <c r="U91" s="114">
        <f t="shared" si="9"/>
        <v>30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600</v>
      </c>
      <c r="C92">
        <f>BAWANA!G92</f>
        <v>30</v>
      </c>
      <c r="D92">
        <f>BAWANA!AP92</f>
        <v>0</v>
      </c>
      <c r="E92">
        <f>BAWANA!AQ92</f>
        <v>30</v>
      </c>
      <c r="F92">
        <f t="shared" si="11"/>
        <v>504</v>
      </c>
      <c r="G92">
        <f t="shared" si="12"/>
        <v>30</v>
      </c>
      <c r="H92" s="112"/>
      <c r="I92">
        <f>BRPL_EOD!AM92+BRPL_EOD!AN92</f>
        <v>30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30</v>
      </c>
      <c r="O92" s="112">
        <f t="shared" si="8"/>
        <v>0</v>
      </c>
      <c r="P92">
        <v>30</v>
      </c>
      <c r="Q92">
        <v>0</v>
      </c>
      <c r="R92">
        <v>0</v>
      </c>
      <c r="S92">
        <v>0</v>
      </c>
      <c r="T92">
        <v>0</v>
      </c>
      <c r="U92" s="114">
        <f t="shared" si="9"/>
        <v>30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600</v>
      </c>
      <c r="C93">
        <f>BAWANA!G93</f>
        <v>30</v>
      </c>
      <c r="D93">
        <f>BAWANA!AP93</f>
        <v>0</v>
      </c>
      <c r="E93">
        <f>BAWANA!AQ93</f>
        <v>30</v>
      </c>
      <c r="F93">
        <f t="shared" si="11"/>
        <v>504</v>
      </c>
      <c r="G93">
        <f t="shared" si="12"/>
        <v>30</v>
      </c>
      <c r="H93" s="112"/>
      <c r="I93">
        <f>BRPL_EOD!AM93+BRPL_EOD!AN93</f>
        <v>30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30</v>
      </c>
      <c r="O93" s="112">
        <f t="shared" si="8"/>
        <v>0</v>
      </c>
      <c r="P93">
        <v>30</v>
      </c>
      <c r="Q93">
        <v>0</v>
      </c>
      <c r="R93">
        <v>0</v>
      </c>
      <c r="S93">
        <v>0</v>
      </c>
      <c r="T93">
        <v>0</v>
      </c>
      <c r="U93" s="114">
        <f t="shared" si="9"/>
        <v>30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600</v>
      </c>
      <c r="C94">
        <f>BAWANA!G94</f>
        <v>30</v>
      </c>
      <c r="D94">
        <f>BAWANA!AP94</f>
        <v>0</v>
      </c>
      <c r="E94">
        <f>BAWANA!AQ94</f>
        <v>30</v>
      </c>
      <c r="F94">
        <f t="shared" si="11"/>
        <v>504</v>
      </c>
      <c r="G94">
        <f t="shared" si="12"/>
        <v>30</v>
      </c>
      <c r="H94" s="112"/>
      <c r="I94">
        <f>BRPL_EOD!AM94+BRPL_EOD!AN94</f>
        <v>30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30</v>
      </c>
      <c r="O94" s="112">
        <f t="shared" si="8"/>
        <v>0</v>
      </c>
      <c r="P94">
        <v>30</v>
      </c>
      <c r="Q94">
        <v>0</v>
      </c>
      <c r="R94">
        <v>0</v>
      </c>
      <c r="S94">
        <v>0</v>
      </c>
      <c r="T94">
        <v>0</v>
      </c>
      <c r="U94" s="114">
        <f t="shared" si="9"/>
        <v>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600</v>
      </c>
      <c r="C95">
        <f>BAWANA!G95</f>
        <v>30</v>
      </c>
      <c r="D95">
        <f>BAWANA!AP95</f>
        <v>0</v>
      </c>
      <c r="E95">
        <f>BAWANA!AQ95</f>
        <v>30</v>
      </c>
      <c r="F95">
        <f t="shared" si="11"/>
        <v>504</v>
      </c>
      <c r="G95">
        <f t="shared" si="12"/>
        <v>30</v>
      </c>
      <c r="H95" s="112"/>
      <c r="I95">
        <f>BRPL_EOD!AM95+BRPL_EOD!AN95</f>
        <v>30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30</v>
      </c>
      <c r="O95" s="112">
        <f t="shared" si="8"/>
        <v>0</v>
      </c>
      <c r="P95">
        <v>30</v>
      </c>
      <c r="Q95">
        <v>0</v>
      </c>
      <c r="R95">
        <v>0</v>
      </c>
      <c r="S95">
        <v>0</v>
      </c>
      <c r="T95">
        <v>0</v>
      </c>
      <c r="U95" s="114">
        <f t="shared" si="9"/>
        <v>30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600</v>
      </c>
      <c r="C96">
        <f>BAWANA!G96</f>
        <v>30</v>
      </c>
      <c r="D96">
        <f>BAWANA!AP96</f>
        <v>0</v>
      </c>
      <c r="E96">
        <f>BAWANA!AQ96</f>
        <v>30</v>
      </c>
      <c r="F96">
        <f t="shared" si="11"/>
        <v>504</v>
      </c>
      <c r="G96">
        <f t="shared" si="12"/>
        <v>30</v>
      </c>
      <c r="H96" s="112"/>
      <c r="I96">
        <f>BRPL_EOD!AM96+BRPL_EOD!AN96</f>
        <v>30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30</v>
      </c>
      <c r="O96" s="112">
        <f t="shared" si="8"/>
        <v>0</v>
      </c>
      <c r="P96">
        <v>30</v>
      </c>
      <c r="Q96">
        <v>0</v>
      </c>
      <c r="R96">
        <v>0</v>
      </c>
      <c r="S96">
        <v>0</v>
      </c>
      <c r="T96">
        <v>0</v>
      </c>
      <c r="U96" s="114">
        <f t="shared" si="9"/>
        <v>30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600</v>
      </c>
      <c r="C97">
        <f>BAWANA!G97</f>
        <v>30</v>
      </c>
      <c r="D97">
        <f>BAWANA!AP97</f>
        <v>0</v>
      </c>
      <c r="E97">
        <f>BAWANA!AQ97</f>
        <v>30</v>
      </c>
      <c r="F97">
        <f t="shared" si="11"/>
        <v>504</v>
      </c>
      <c r="G97">
        <f t="shared" si="12"/>
        <v>30</v>
      </c>
      <c r="H97" s="112"/>
      <c r="I97">
        <f>BRPL_EOD!AM97+BRPL_EOD!AN97</f>
        <v>30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30</v>
      </c>
      <c r="O97" s="112">
        <f t="shared" si="8"/>
        <v>0</v>
      </c>
      <c r="P97">
        <v>30</v>
      </c>
      <c r="Q97">
        <v>0</v>
      </c>
      <c r="R97">
        <v>0</v>
      </c>
      <c r="S97">
        <v>0</v>
      </c>
      <c r="T97">
        <v>0</v>
      </c>
      <c r="U97" s="114">
        <f t="shared" si="9"/>
        <v>30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600</v>
      </c>
      <c r="C98">
        <f>BAWANA!G98</f>
        <v>30</v>
      </c>
      <c r="D98">
        <f>BAWANA!AP98</f>
        <v>0</v>
      </c>
      <c r="E98">
        <f>BAWANA!AQ98</f>
        <v>30</v>
      </c>
      <c r="F98">
        <f t="shared" si="11"/>
        <v>504</v>
      </c>
      <c r="G98">
        <f t="shared" si="12"/>
        <v>30</v>
      </c>
      <c r="H98" s="112"/>
      <c r="I98">
        <f>BRPL_EOD!AM98+BRPL_EOD!AN98</f>
        <v>30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30</v>
      </c>
      <c r="O98" s="112">
        <f t="shared" si="8"/>
        <v>0</v>
      </c>
      <c r="P98">
        <v>30</v>
      </c>
      <c r="Q98">
        <v>0</v>
      </c>
      <c r="R98">
        <v>0</v>
      </c>
      <c r="S98">
        <v>0</v>
      </c>
      <c r="T98">
        <v>0</v>
      </c>
      <c r="U98" s="114">
        <f t="shared" si="9"/>
        <v>30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18.195</v>
      </c>
      <c r="C99" s="114">
        <f t="shared" ref="C99:U99" si="14">SUM(C3:C98)/4000</f>
        <v>0.12</v>
      </c>
      <c r="D99" s="114">
        <f t="shared" si="14"/>
        <v>1.2150000000000001</v>
      </c>
      <c r="E99" s="114">
        <f t="shared" si="14"/>
        <v>0.12</v>
      </c>
      <c r="F99" s="114">
        <f t="shared" si="14"/>
        <v>14.651999999999999</v>
      </c>
      <c r="G99" s="114">
        <f t="shared" si="14"/>
        <v>1.335</v>
      </c>
      <c r="H99" s="114"/>
      <c r="I99" s="114">
        <f t="shared" si="14"/>
        <v>1.3586700000000003</v>
      </c>
      <c r="J99" s="114">
        <f t="shared" si="14"/>
        <v>0</v>
      </c>
      <c r="K99" s="114">
        <f t="shared" si="14"/>
        <v>0</v>
      </c>
      <c r="L99" s="114">
        <f t="shared" si="14"/>
        <v>9.6330000000000013E-2</v>
      </c>
      <c r="M99" s="114">
        <f t="shared" si="14"/>
        <v>0</v>
      </c>
      <c r="N99" s="114">
        <f t="shared" si="14"/>
        <v>1.4550000000000001</v>
      </c>
      <c r="O99" s="114">
        <f t="shared" si="14"/>
        <v>-0.12</v>
      </c>
      <c r="P99" s="114">
        <f t="shared" si="14"/>
        <v>1.2447900000000003</v>
      </c>
      <c r="Q99" s="114">
        <f t="shared" si="14"/>
        <v>0</v>
      </c>
      <c r="R99" s="114">
        <f t="shared" si="14"/>
        <v>0</v>
      </c>
      <c r="S99" s="114">
        <f t="shared" si="14"/>
        <v>9.0210000000000012E-2</v>
      </c>
      <c r="T99" s="114">
        <f t="shared" si="14"/>
        <v>0</v>
      </c>
      <c r="U99" s="114">
        <f t="shared" si="14"/>
        <v>1.335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54.313200000000002</v>
      </c>
      <c r="AL3">
        <v>2.9049999999999998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4.5736800000000004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2528.4741210000007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54.313200000000002</v>
      </c>
      <c r="AL4">
        <v>2.9049999999999998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4.5736800000000004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2528.4741210000007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54.313200000000002</v>
      </c>
      <c r="AL5">
        <v>2.9049999999999998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2.2080000000000002</v>
      </c>
      <c r="AS5">
        <v>4.5736800000000004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2528.4741210000007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54.313200000000002</v>
      </c>
      <c r="AL6">
        <v>2.9049999999999998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3.3119999999999998</v>
      </c>
      <c r="AS6">
        <v>4.7081999999999997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2529.7126410000005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54.313200000000002</v>
      </c>
      <c r="AL7">
        <v>2.9049999999999998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38.64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2585.0841210000003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54.313200000000002</v>
      </c>
      <c r="AL8">
        <v>2.9049999999999998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38.64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2585.0841210000003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54.313200000000002</v>
      </c>
      <c r="AL9">
        <v>2.9049999999999998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3.3119999999999998</v>
      </c>
      <c r="AS9">
        <v>24.75168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2547.9627210000003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54.313200000000002</v>
      </c>
      <c r="AL10">
        <v>2.9049999999999998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24.75168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2546.8587210000005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54.313200000000002</v>
      </c>
      <c r="AL11">
        <v>2.9049999999999998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24.75168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2546.8587210000005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54.313200000000002</v>
      </c>
      <c r="AL12">
        <v>2.9049999999999998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24.75168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2546.8587210000005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54.313200000000002</v>
      </c>
      <c r="AL13">
        <v>2.9049999999999998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2533.3360410000005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54.313200000000002</v>
      </c>
      <c r="AL14">
        <v>2.9049999999999998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2533.3360410000005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54.313200000000002</v>
      </c>
      <c r="AL15">
        <v>2.9049999999999998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2533.3360410000005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54.313200000000002</v>
      </c>
      <c r="AL16">
        <v>2.9049999999999998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2533.3360410000005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54.313200000000002</v>
      </c>
      <c r="AL17">
        <v>2.9049999999999998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2533.3360410000005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54.313200000000002</v>
      </c>
      <c r="AL18">
        <v>2.9049999999999998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2533.3360410000005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54.313200000000002</v>
      </c>
      <c r="AL19">
        <v>2.9049999999999998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2541.3695930000008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54.313200000000002</v>
      </c>
      <c r="AL20">
        <v>2.9049999999999998</v>
      </c>
      <c r="AM20">
        <v>0</v>
      </c>
      <c r="AN20">
        <v>0.82259000000000004</v>
      </c>
      <c r="AO20">
        <v>0</v>
      </c>
      <c r="AP20">
        <v>0</v>
      </c>
      <c r="AQ20">
        <v>13.86</v>
      </c>
      <c r="AR20">
        <v>2.2080000000000002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2555.2295930000009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54.313200000000002</v>
      </c>
      <c r="AL21">
        <v>2.9049999999999998</v>
      </c>
      <c r="AM21">
        <v>0</v>
      </c>
      <c r="AN21">
        <v>0.82259000000000004</v>
      </c>
      <c r="AO21">
        <v>0</v>
      </c>
      <c r="AP21">
        <v>0</v>
      </c>
      <c r="AQ21">
        <v>13.86</v>
      </c>
      <c r="AR21">
        <v>2.2080000000000002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2555.2295930000009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54.313200000000002</v>
      </c>
      <c r="AL22">
        <v>2.9049999999999998</v>
      </c>
      <c r="AM22">
        <v>0</v>
      </c>
      <c r="AN22">
        <v>0.82259000000000004</v>
      </c>
      <c r="AO22">
        <v>0</v>
      </c>
      <c r="AP22">
        <v>0</v>
      </c>
      <c r="AQ22">
        <v>13.86</v>
      </c>
      <c r="AR22">
        <v>2.2080000000000002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2555.2295930000009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54.313200000000002</v>
      </c>
      <c r="AL23">
        <v>12.782</v>
      </c>
      <c r="AM23">
        <v>0</v>
      </c>
      <c r="AN23">
        <v>0.82259000000000004</v>
      </c>
      <c r="AO23">
        <v>0</v>
      </c>
      <c r="AP23">
        <v>0.38429999999999997</v>
      </c>
      <c r="AQ23">
        <v>27.72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2579.3508930000007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54.313200000000002</v>
      </c>
      <c r="AL24">
        <v>12.782</v>
      </c>
      <c r="AM24">
        <v>0</v>
      </c>
      <c r="AN24">
        <v>0.82259000000000004</v>
      </c>
      <c r="AO24">
        <v>0</v>
      </c>
      <c r="AP24">
        <v>0.38429999999999997</v>
      </c>
      <c r="AQ24">
        <v>27.72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2602.7417930000006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54.313200000000002</v>
      </c>
      <c r="AL25">
        <v>12.782</v>
      </c>
      <c r="AM25">
        <v>0</v>
      </c>
      <c r="AN25">
        <v>0.82259000000000004</v>
      </c>
      <c r="AO25">
        <v>0</v>
      </c>
      <c r="AP25">
        <v>0.38429999999999997</v>
      </c>
      <c r="AQ25">
        <v>27.72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2602.7417930000006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54.313200000000002</v>
      </c>
      <c r="AL26">
        <v>12.782</v>
      </c>
      <c r="AM26">
        <v>0</v>
      </c>
      <c r="AN26">
        <v>0.82259000000000004</v>
      </c>
      <c r="AO26">
        <v>0</v>
      </c>
      <c r="AP26">
        <v>0.38429999999999997</v>
      </c>
      <c r="AQ26">
        <v>27.72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2602.7417930000006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54.313200000000002</v>
      </c>
      <c r="AL27">
        <v>12.782</v>
      </c>
      <c r="AM27">
        <v>0</v>
      </c>
      <c r="AN27">
        <v>0.82259000000000004</v>
      </c>
      <c r="AO27">
        <v>0</v>
      </c>
      <c r="AP27">
        <v>0.38429999999999997</v>
      </c>
      <c r="AQ27">
        <v>27.72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2602.7417930000006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679.19316800000001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54.313200000000002</v>
      </c>
      <c r="AL28">
        <v>12.782</v>
      </c>
      <c r="AM28">
        <v>0</v>
      </c>
      <c r="AN28">
        <v>0.82259000000000004</v>
      </c>
      <c r="AO28">
        <v>0</v>
      </c>
      <c r="AP28">
        <v>0.38429999999999997</v>
      </c>
      <c r="AQ28">
        <v>41.768999999999998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2652.0881930000014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6.665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54.313200000000002</v>
      </c>
      <c r="AL29">
        <v>12.782</v>
      </c>
      <c r="AM29">
        <v>5.2786799999999996</v>
      </c>
      <c r="AN29">
        <v>0.82259000000000004</v>
      </c>
      <c r="AO29">
        <v>0</v>
      </c>
      <c r="AP29">
        <v>0.38429999999999997</v>
      </c>
      <c r="AQ29">
        <v>41.768999999999998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2711.1003090000008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54.313200000000002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0.38429999999999997</v>
      </c>
      <c r="AQ30">
        <v>41.768999999999998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2867.6889770000002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0.82259000000000004</v>
      </c>
      <c r="AO31">
        <v>0</v>
      </c>
      <c r="AP31">
        <v>0.38429999999999997</v>
      </c>
      <c r="AQ31">
        <v>41.768999999999998</v>
      </c>
      <c r="AR31">
        <v>2.2080000000000002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2888.9835930000004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0.82259000000000004</v>
      </c>
      <c r="AO32">
        <v>0</v>
      </c>
      <c r="AP32">
        <v>0.38429999999999997</v>
      </c>
      <c r="AQ32">
        <v>41.768999999999998</v>
      </c>
      <c r="AR32">
        <v>2.2080000000000002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2882.4627930000006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54.313200000000002</v>
      </c>
      <c r="AL33">
        <v>41.832000000000001</v>
      </c>
      <c r="AM33">
        <v>15.804048</v>
      </c>
      <c r="AN33">
        <v>0.82259000000000004</v>
      </c>
      <c r="AO33">
        <v>0</v>
      </c>
      <c r="AP33">
        <v>0.12809999999999999</v>
      </c>
      <c r="AQ33">
        <v>41.768999999999998</v>
      </c>
      <c r="AR33">
        <v>2.2080000000000002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2868.2625930000004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0.82259000000000004</v>
      </c>
      <c r="AO34">
        <v>0</v>
      </c>
      <c r="AP34">
        <v>0.12809999999999999</v>
      </c>
      <c r="AQ34">
        <v>41.768999999999998</v>
      </c>
      <c r="AR34">
        <v>3.8639999999999999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2869.9185930000003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54.313200000000002</v>
      </c>
      <c r="AL35">
        <v>41.832000000000001</v>
      </c>
      <c r="AM35">
        <v>15.804048</v>
      </c>
      <c r="AN35">
        <v>0.82259000000000004</v>
      </c>
      <c r="AO35">
        <v>0</v>
      </c>
      <c r="AP35">
        <v>2.4339</v>
      </c>
      <c r="AQ35">
        <v>41.768999999999998</v>
      </c>
      <c r="AR35">
        <v>38.64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2898.8524650000004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54.313200000000002</v>
      </c>
      <c r="AL36">
        <v>6.9720000000000004</v>
      </c>
      <c r="AM36">
        <v>0</v>
      </c>
      <c r="AN36">
        <v>0.82259000000000004</v>
      </c>
      <c r="AO36">
        <v>0</v>
      </c>
      <c r="AP36">
        <v>2.4339</v>
      </c>
      <c r="AQ36">
        <v>41.768999999999998</v>
      </c>
      <c r="AR36">
        <v>38.64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2719.2587290000006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0.82259000000000004</v>
      </c>
      <c r="AO37">
        <v>0</v>
      </c>
      <c r="AP37">
        <v>2.4339</v>
      </c>
      <c r="AQ37">
        <v>41.768999999999998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2664.1746290000006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0.82259000000000004</v>
      </c>
      <c r="AO38">
        <v>0</v>
      </c>
      <c r="AP38">
        <v>2.4339</v>
      </c>
      <c r="AQ38">
        <v>41.768999999999998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2655.0385930000007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0.82259000000000004</v>
      </c>
      <c r="AO39">
        <v>0</v>
      </c>
      <c r="AP39">
        <v>2.4339</v>
      </c>
      <c r="AQ39">
        <v>27.72</v>
      </c>
      <c r="AR39">
        <v>3.3119999999999998</v>
      </c>
      <c r="AS39">
        <v>4.5736800000000004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2617.4641730000008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42.615000000000002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0.82259000000000004</v>
      </c>
      <c r="AO40">
        <v>0</v>
      </c>
      <c r="AP40">
        <v>2.4339</v>
      </c>
      <c r="AQ40">
        <v>27.72</v>
      </c>
      <c r="AR40">
        <v>3.3119999999999998</v>
      </c>
      <c r="AS40">
        <v>4.5736800000000004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2613.2973730000003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43.574399999999997</v>
      </c>
      <c r="AH41">
        <v>21.970400000000001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0.82259000000000004</v>
      </c>
      <c r="AO41">
        <v>0</v>
      </c>
      <c r="AP41">
        <v>0.12809999999999999</v>
      </c>
      <c r="AQ41">
        <v>27.72</v>
      </c>
      <c r="AR41">
        <v>3.3119999999999998</v>
      </c>
      <c r="AS41">
        <v>4.5736800000000004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2590.3469730000006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0.82259000000000004</v>
      </c>
      <c r="AO42">
        <v>0</v>
      </c>
      <c r="AP42">
        <v>0.12809999999999999</v>
      </c>
      <c r="AQ42">
        <v>27.72</v>
      </c>
      <c r="AR42">
        <v>3.8639999999999999</v>
      </c>
      <c r="AS42">
        <v>4.5736800000000004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2554.3742210000005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679.19316800000001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0.82259000000000004</v>
      </c>
      <c r="AO43">
        <v>0</v>
      </c>
      <c r="AP43">
        <v>0.12809999999999999</v>
      </c>
      <c r="AQ43">
        <v>27.72</v>
      </c>
      <c r="AR43">
        <v>39.744</v>
      </c>
      <c r="AS43">
        <v>4.5736800000000004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2590.2542210000006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679.19316800000001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0.82259000000000004</v>
      </c>
      <c r="AO44">
        <v>0</v>
      </c>
      <c r="AP44">
        <v>0.12809999999999999</v>
      </c>
      <c r="AQ44">
        <v>27.72</v>
      </c>
      <c r="AR44">
        <v>39.744</v>
      </c>
      <c r="AS44">
        <v>4.5736800000000004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2590.2542210000006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679.19316800000001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0.82259000000000004</v>
      </c>
      <c r="AO45">
        <v>0</v>
      </c>
      <c r="AP45">
        <v>0.12809999999999999</v>
      </c>
      <c r="AQ45">
        <v>13.86</v>
      </c>
      <c r="AR45">
        <v>3.8639999999999999</v>
      </c>
      <c r="AS45">
        <v>4.5736800000000004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2540.5142210000008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0.82259000000000004</v>
      </c>
      <c r="AO46">
        <v>0</v>
      </c>
      <c r="AP46">
        <v>0.12809999999999999</v>
      </c>
      <c r="AQ46">
        <v>13.86</v>
      </c>
      <c r="AR46">
        <v>2.2080000000000002</v>
      </c>
      <c r="AS46">
        <v>4.5736800000000004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2539.1582210000006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0.82259000000000004</v>
      </c>
      <c r="AO47">
        <v>0</v>
      </c>
      <c r="AP47">
        <v>0.12809999999999999</v>
      </c>
      <c r="AQ47">
        <v>0</v>
      </c>
      <c r="AR47">
        <v>2.2080000000000002</v>
      </c>
      <c r="AS47">
        <v>4.5736800000000004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2524.7732210000008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2.2080000000000002</v>
      </c>
      <c r="AS48">
        <v>4.5736800000000004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2524.7732210000008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2.2080000000000002</v>
      </c>
      <c r="AS49">
        <v>4.5736800000000004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2524.7732210000008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2.2080000000000002</v>
      </c>
      <c r="AS50">
        <v>4.5736800000000004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2524.7732210000008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39.744</v>
      </c>
      <c r="AS51">
        <v>4.5736800000000004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2562.3092210000009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39.744</v>
      </c>
      <c r="AS52">
        <v>4.5736800000000004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2562.3092210000009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3.3119999999999998</v>
      </c>
      <c r="AS53">
        <v>4.5736800000000004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2525.8772210000006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2.2080000000000002</v>
      </c>
      <c r="AS54">
        <v>4.5736800000000004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2524.7732210000008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2.2080000000000002</v>
      </c>
      <c r="AS55">
        <v>16.680479999999999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2536.8800210000009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2.2080000000000002</v>
      </c>
      <c r="AS56">
        <v>24.75168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2544.9512210000007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2.2080000000000002</v>
      </c>
      <c r="AS57">
        <v>24.75168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2544.8231210000008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2.2080000000000002</v>
      </c>
      <c r="AS58">
        <v>24.75168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2544.8231210000008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13.86</v>
      </c>
      <c r="AR59">
        <v>2.2080000000000002</v>
      </c>
      <c r="AS59">
        <v>24.75168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2558.6831210000009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13.86</v>
      </c>
      <c r="AR60">
        <v>2.2080000000000002</v>
      </c>
      <c r="AS60">
        <v>16.680479999999999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2550.6119210000011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13.86</v>
      </c>
      <c r="AR61">
        <v>2.2080000000000002</v>
      </c>
      <c r="AS61">
        <v>4.5736800000000004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2538.5051210000011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27.72</v>
      </c>
      <c r="AR62">
        <v>2.2080000000000002</v>
      </c>
      <c r="AS62">
        <v>4.5736800000000004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2552.3651210000007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27.72</v>
      </c>
      <c r="AR63">
        <v>2.2080000000000002</v>
      </c>
      <c r="AS63">
        <v>4.5736800000000004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2552.3651210000007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41.768999999999998</v>
      </c>
      <c r="AR64">
        <v>2.2080000000000002</v>
      </c>
      <c r="AS64">
        <v>4.5736800000000004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2566.4141210000007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0.82259000000000004</v>
      </c>
      <c r="AO65">
        <v>0</v>
      </c>
      <c r="AP65">
        <v>0.38429999999999997</v>
      </c>
      <c r="AQ65">
        <v>41.768999999999998</v>
      </c>
      <c r="AR65">
        <v>2.2080000000000002</v>
      </c>
      <c r="AS65">
        <v>4.5736800000000004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2566.7984210000009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0.82259000000000004</v>
      </c>
      <c r="AO66">
        <v>0</v>
      </c>
      <c r="AP66">
        <v>0.38429999999999997</v>
      </c>
      <c r="AQ66">
        <v>41.768999999999998</v>
      </c>
      <c r="AR66">
        <v>2.2080000000000002</v>
      </c>
      <c r="AS66">
        <v>4.5736800000000004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2566.7984210000009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0.82259000000000004</v>
      </c>
      <c r="AO67">
        <v>0</v>
      </c>
      <c r="AP67">
        <v>0.38429999999999997</v>
      </c>
      <c r="AQ67">
        <v>41.768999999999998</v>
      </c>
      <c r="AR67">
        <v>2.2080000000000002</v>
      </c>
      <c r="AS67">
        <v>4.5736800000000004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2566.7984210000009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0.82259000000000004</v>
      </c>
      <c r="AO68">
        <v>0</v>
      </c>
      <c r="AP68">
        <v>0.12809999999999999</v>
      </c>
      <c r="AQ68">
        <v>41.768999999999998</v>
      </c>
      <c r="AR68">
        <v>2.2080000000000002</v>
      </c>
      <c r="AS68">
        <v>4.5736800000000004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2581.0965730000007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0.82259000000000004</v>
      </c>
      <c r="AO69">
        <v>0</v>
      </c>
      <c r="AP69">
        <v>0.12809999999999999</v>
      </c>
      <c r="AQ69">
        <v>41.768999999999998</v>
      </c>
      <c r="AR69">
        <v>2.2080000000000002</v>
      </c>
      <c r="AS69">
        <v>4.5736800000000004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2601.3623730000008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0.82259000000000004</v>
      </c>
      <c r="AO70">
        <v>0</v>
      </c>
      <c r="AP70">
        <v>0.12809999999999999</v>
      </c>
      <c r="AQ70">
        <v>41.768999999999998</v>
      </c>
      <c r="AR70">
        <v>2.2080000000000002</v>
      </c>
      <c r="AS70">
        <v>4.5736800000000004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2622.7645730000008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0.82259000000000004</v>
      </c>
      <c r="AO71">
        <v>0</v>
      </c>
      <c r="AP71">
        <v>0.12809999999999999</v>
      </c>
      <c r="AQ71">
        <v>41.768999999999998</v>
      </c>
      <c r="AR71">
        <v>2.2080000000000002</v>
      </c>
      <c r="AS71">
        <v>4.5736800000000004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2663.3810730000009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54.313200000000002</v>
      </c>
      <c r="AL72">
        <v>6.9720000000000004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41.768999999999998</v>
      </c>
      <c r="AR72">
        <v>2.2080000000000002</v>
      </c>
      <c r="AS72">
        <v>4.5736800000000004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2734.5705290000005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54.313200000000002</v>
      </c>
      <c r="AL73">
        <v>41.832000000000001</v>
      </c>
      <c r="AM73">
        <v>10.557359999999999</v>
      </c>
      <c r="AN73">
        <v>0.82259000000000004</v>
      </c>
      <c r="AO73">
        <v>0</v>
      </c>
      <c r="AP73">
        <v>0.38429999999999997</v>
      </c>
      <c r="AQ73">
        <v>41.768999999999998</v>
      </c>
      <c r="AR73">
        <v>2.2080000000000002</v>
      </c>
      <c r="AS73">
        <v>4.5736800000000004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2853.6903970000003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54.313200000000002</v>
      </c>
      <c r="AL74">
        <v>41.832000000000001</v>
      </c>
      <c r="AM74">
        <v>15.804048</v>
      </c>
      <c r="AN74">
        <v>0.82259000000000004</v>
      </c>
      <c r="AO74">
        <v>0</v>
      </c>
      <c r="AP74">
        <v>0.38429999999999997</v>
      </c>
      <c r="AQ74">
        <v>41.768999999999998</v>
      </c>
      <c r="AR74">
        <v>2.2080000000000002</v>
      </c>
      <c r="AS74">
        <v>4.5736800000000004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2874.3800730000003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54.313200000000002</v>
      </c>
      <c r="AL75">
        <v>41.832000000000001</v>
      </c>
      <c r="AM75">
        <v>15.804048</v>
      </c>
      <c r="AN75">
        <v>0.82259000000000004</v>
      </c>
      <c r="AO75">
        <v>0</v>
      </c>
      <c r="AP75">
        <v>0.38429999999999997</v>
      </c>
      <c r="AQ75">
        <v>41.768999999999998</v>
      </c>
      <c r="AR75">
        <v>2.2080000000000002</v>
      </c>
      <c r="AS75">
        <v>4.5736800000000004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2868.3842730000006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54.313200000000002</v>
      </c>
      <c r="AL76">
        <v>41.832000000000001</v>
      </c>
      <c r="AM76">
        <v>15.804048</v>
      </c>
      <c r="AN76">
        <v>0.82259000000000004</v>
      </c>
      <c r="AO76">
        <v>0</v>
      </c>
      <c r="AP76">
        <v>0.38429999999999997</v>
      </c>
      <c r="AQ76">
        <v>41.768999999999998</v>
      </c>
      <c r="AR76">
        <v>2.2080000000000002</v>
      </c>
      <c r="AS76">
        <v>4.5736800000000004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2868.3842730000006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54.313200000000002</v>
      </c>
      <c r="AL77">
        <v>41.832000000000001</v>
      </c>
      <c r="AM77">
        <v>15.804048</v>
      </c>
      <c r="AN77">
        <v>0.82259000000000004</v>
      </c>
      <c r="AO77">
        <v>0</v>
      </c>
      <c r="AP77">
        <v>0.38429999999999997</v>
      </c>
      <c r="AQ77">
        <v>41.768999999999998</v>
      </c>
      <c r="AR77">
        <v>2.2080000000000002</v>
      </c>
      <c r="AS77">
        <v>4.5736800000000004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2868.3842730000006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54.313200000000002</v>
      </c>
      <c r="AL78">
        <v>41.832000000000001</v>
      </c>
      <c r="AM78">
        <v>12.763475</v>
      </c>
      <c r="AN78">
        <v>0.82259000000000004</v>
      </c>
      <c r="AO78">
        <v>0</v>
      </c>
      <c r="AP78">
        <v>0.38429999999999997</v>
      </c>
      <c r="AQ78">
        <v>41.768999999999998</v>
      </c>
      <c r="AR78">
        <v>5.52</v>
      </c>
      <c r="AS78">
        <v>4.5736800000000004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2860.5077720000008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13.17004</v>
      </c>
      <c r="AC79">
        <v>0</v>
      </c>
      <c r="AD79">
        <v>9.1360360000000007</v>
      </c>
      <c r="AE79">
        <v>32.957704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54.313200000000002</v>
      </c>
      <c r="AL79">
        <v>6.9720000000000004</v>
      </c>
      <c r="AM79">
        <v>5.2786799999999996</v>
      </c>
      <c r="AN79">
        <v>0.82259000000000004</v>
      </c>
      <c r="AO79">
        <v>0</v>
      </c>
      <c r="AP79">
        <v>0.64049999999999996</v>
      </c>
      <c r="AQ79">
        <v>41.768999999999998</v>
      </c>
      <c r="AR79">
        <v>39.744</v>
      </c>
      <c r="AS79">
        <v>4.5736800000000004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2756.4559810000001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54.313200000000002</v>
      </c>
      <c r="AL80">
        <v>1.3944000000000001</v>
      </c>
      <c r="AM80">
        <v>0</v>
      </c>
      <c r="AN80">
        <v>0.82259000000000004</v>
      </c>
      <c r="AO80">
        <v>0</v>
      </c>
      <c r="AP80">
        <v>0.64049999999999996</v>
      </c>
      <c r="AQ80">
        <v>41.768999999999998</v>
      </c>
      <c r="AR80">
        <v>39.744</v>
      </c>
      <c r="AS80">
        <v>4.5736800000000004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2676.9408130000006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37.880000000000003</v>
      </c>
      <c r="AI81">
        <v>0</v>
      </c>
      <c r="AJ81">
        <v>0</v>
      </c>
      <c r="AK81">
        <v>54.313200000000002</v>
      </c>
      <c r="AL81">
        <v>1.3944000000000001</v>
      </c>
      <c r="AM81">
        <v>0</v>
      </c>
      <c r="AN81">
        <v>0.82259000000000004</v>
      </c>
      <c r="AO81">
        <v>0</v>
      </c>
      <c r="AP81">
        <v>0.64049999999999996</v>
      </c>
      <c r="AQ81">
        <v>41.768999999999998</v>
      </c>
      <c r="AR81">
        <v>4.968</v>
      </c>
      <c r="AS81">
        <v>4.5736800000000004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2635.6440130000005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0.82259000000000004</v>
      </c>
      <c r="AO82">
        <v>0</v>
      </c>
      <c r="AP82">
        <v>0.64049999999999996</v>
      </c>
      <c r="AQ82">
        <v>27.72</v>
      </c>
      <c r="AR82">
        <v>3.3119999999999998</v>
      </c>
      <c r="AS82">
        <v>4.5736800000000004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2619.9390130000006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18.940000000000001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0.82259000000000004</v>
      </c>
      <c r="AO83">
        <v>0</v>
      </c>
      <c r="AP83">
        <v>0.64049999999999996</v>
      </c>
      <c r="AQ83">
        <v>27.72</v>
      </c>
      <c r="AR83">
        <v>3.3119999999999998</v>
      </c>
      <c r="AS83">
        <v>4.5736800000000004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2592.1250130000008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679.19316800000001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18.940000000000001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0.82259000000000004</v>
      </c>
      <c r="AO84">
        <v>0</v>
      </c>
      <c r="AP84">
        <v>0.64049999999999996</v>
      </c>
      <c r="AQ84">
        <v>27.72</v>
      </c>
      <c r="AR84">
        <v>3.3119999999999998</v>
      </c>
      <c r="AS84">
        <v>4.5736800000000004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2592.1250130000008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0.82259000000000004</v>
      </c>
      <c r="AO85">
        <v>0</v>
      </c>
      <c r="AP85">
        <v>0.64049999999999996</v>
      </c>
      <c r="AQ85">
        <v>27.72</v>
      </c>
      <c r="AR85">
        <v>3.3119999999999998</v>
      </c>
      <c r="AS85">
        <v>4.5736800000000004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2578.9549730000008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679.19316800000001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18.940000000000001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0.82259000000000004</v>
      </c>
      <c r="AO86">
        <v>0</v>
      </c>
      <c r="AP86">
        <v>0.64049999999999996</v>
      </c>
      <c r="AQ86">
        <v>27.72</v>
      </c>
      <c r="AR86">
        <v>3.3119999999999998</v>
      </c>
      <c r="AS86">
        <v>4.5736800000000004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2578.9549730000008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18.940000000000001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0.82259000000000004</v>
      </c>
      <c r="AO87">
        <v>0</v>
      </c>
      <c r="AP87">
        <v>0.64049999999999996</v>
      </c>
      <c r="AQ87">
        <v>13.86</v>
      </c>
      <c r="AR87">
        <v>3.3119999999999998</v>
      </c>
      <c r="AS87">
        <v>4.5736800000000004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2565.3949730000008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0.82259000000000004</v>
      </c>
      <c r="AO88">
        <v>0</v>
      </c>
      <c r="AP88">
        <v>0.64049999999999996</v>
      </c>
      <c r="AQ88">
        <v>13.86</v>
      </c>
      <c r="AR88">
        <v>3.3119999999999998</v>
      </c>
      <c r="AS88">
        <v>4.5736800000000004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2546.4549730000008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0.82259000000000004</v>
      </c>
      <c r="AO89">
        <v>0</v>
      </c>
      <c r="AP89">
        <v>0.64049999999999996</v>
      </c>
      <c r="AQ89">
        <v>13.86</v>
      </c>
      <c r="AR89">
        <v>3.3119999999999998</v>
      </c>
      <c r="AS89">
        <v>4.5736800000000004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2546.4549730000008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0.82259000000000004</v>
      </c>
      <c r="AO90">
        <v>0</v>
      </c>
      <c r="AP90">
        <v>0.64049999999999996</v>
      </c>
      <c r="AQ90">
        <v>13.86</v>
      </c>
      <c r="AR90">
        <v>5.52</v>
      </c>
      <c r="AS90">
        <v>4.5736800000000004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2548.6629730000009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0.82259000000000004</v>
      </c>
      <c r="AO91">
        <v>0</v>
      </c>
      <c r="AP91">
        <v>0.64049999999999996</v>
      </c>
      <c r="AQ91">
        <v>13.86</v>
      </c>
      <c r="AR91">
        <v>3.3119999999999998</v>
      </c>
      <c r="AS91">
        <v>4.5736800000000004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2531.9006210000007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0.82259000000000004</v>
      </c>
      <c r="AO92">
        <v>0</v>
      </c>
      <c r="AP92">
        <v>0.64049999999999996</v>
      </c>
      <c r="AQ92">
        <v>0</v>
      </c>
      <c r="AR92">
        <v>3.3119999999999998</v>
      </c>
      <c r="AS92">
        <v>4.5736800000000004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2518.0406210000006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0.82259000000000004</v>
      </c>
      <c r="AO93">
        <v>0</v>
      </c>
      <c r="AP93">
        <v>0.64049999999999996</v>
      </c>
      <c r="AQ93">
        <v>0</v>
      </c>
      <c r="AR93">
        <v>3.3119999999999998</v>
      </c>
      <c r="AS93">
        <v>4.5736800000000004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2518.0406210000006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0.82259000000000004</v>
      </c>
      <c r="AO94">
        <v>0</v>
      </c>
      <c r="AP94">
        <v>0.64049999999999996</v>
      </c>
      <c r="AQ94">
        <v>0</v>
      </c>
      <c r="AR94">
        <v>3.3119999999999998</v>
      </c>
      <c r="AS94">
        <v>4.5736800000000004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2518.0406210000006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38.64</v>
      </c>
      <c r="AS95">
        <v>4.5736800000000004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2561.6021210000004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38.64</v>
      </c>
      <c r="AS96">
        <v>4.5736800000000004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2561.6021210000004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4.5736800000000004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2525.1701210000006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4.5736800000000004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2525.1701210000006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16.305511032000013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5.923719999999999E-2</v>
      </c>
      <c r="AA99">
        <f t="shared" si="2"/>
        <v>8.4372395000000031E-2</v>
      </c>
      <c r="AB99">
        <f t="shared" si="2"/>
        <v>0.10623343499999999</v>
      </c>
      <c r="AC99">
        <f t="shared" si="2"/>
        <v>0</v>
      </c>
      <c r="AD99">
        <f t="shared" si="2"/>
        <v>8.2532117000000002E-2</v>
      </c>
      <c r="AE99">
        <f t="shared" si="2"/>
        <v>0.26711931699999986</v>
      </c>
      <c r="AF99">
        <f t="shared" si="2"/>
        <v>0.28495400000000015</v>
      </c>
      <c r="AG99">
        <f t="shared" si="2"/>
        <v>1.0457855999999994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0.19690090000000024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1.1464950000000022E-2</v>
      </c>
      <c r="AQ99">
        <f t="shared" si="2"/>
        <v>0.47261025000000001</v>
      </c>
      <c r="AR99">
        <f t="shared" si="2"/>
        <v>0.17305200000000023</v>
      </c>
      <c r="AS99">
        <f t="shared" si="2"/>
        <v>0.16717472999999983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62.636121944750037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373.73</v>
      </c>
      <c r="L3">
        <v>239.5</v>
      </c>
      <c r="M3">
        <v>58.2256</v>
      </c>
      <c r="N3">
        <v>118.125</v>
      </c>
      <c r="O3">
        <v>61.83</v>
      </c>
      <c r="P3">
        <v>125.58750000000001</v>
      </c>
      <c r="Q3">
        <v>9</v>
      </c>
      <c r="R3">
        <v>27.257377000000002</v>
      </c>
      <c r="S3">
        <v>15</v>
      </c>
      <c r="T3">
        <v>0</v>
      </c>
      <c r="U3">
        <v>418.77</v>
      </c>
      <c r="V3">
        <v>11.41</v>
      </c>
      <c r="W3">
        <v>25.52</v>
      </c>
      <c r="X3">
        <v>84.470100000000002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54.313200000000002</v>
      </c>
      <c r="AL3">
        <v>2.9049999999999998</v>
      </c>
      <c r="AM3">
        <v>0</v>
      </c>
      <c r="AN3">
        <v>0.82259000000000004</v>
      </c>
      <c r="AO3">
        <v>0</v>
      </c>
      <c r="AP3">
        <v>1.7934000000000001</v>
      </c>
      <c r="AQ3">
        <v>0</v>
      </c>
      <c r="AR3">
        <v>2.2080000000000002</v>
      </c>
      <c r="AS3">
        <v>4.5736800000000004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1709.4143650000003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373.73</v>
      </c>
      <c r="L4">
        <v>239.5</v>
      </c>
      <c r="M4">
        <v>58.2256</v>
      </c>
      <c r="N4">
        <v>118.125</v>
      </c>
      <c r="O4">
        <v>61.83</v>
      </c>
      <c r="P4">
        <v>125.58750000000001</v>
      </c>
      <c r="Q4">
        <v>9</v>
      </c>
      <c r="R4">
        <v>24</v>
      </c>
      <c r="S4">
        <v>15</v>
      </c>
      <c r="T4">
        <v>0</v>
      </c>
      <c r="U4">
        <v>418.77</v>
      </c>
      <c r="V4">
        <v>11.41</v>
      </c>
      <c r="W4">
        <v>25.52</v>
      </c>
      <c r="X4">
        <v>84.470100000000002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54.313200000000002</v>
      </c>
      <c r="AL4">
        <v>2.9049999999999998</v>
      </c>
      <c r="AM4">
        <v>0</v>
      </c>
      <c r="AN4">
        <v>0.82259000000000004</v>
      </c>
      <c r="AO4">
        <v>0</v>
      </c>
      <c r="AP4">
        <v>1.7934000000000001</v>
      </c>
      <c r="AQ4">
        <v>0</v>
      </c>
      <c r="AR4">
        <v>2.2080000000000002</v>
      </c>
      <c r="AS4">
        <v>4.5736800000000004</v>
      </c>
      <c r="AT4">
        <v>19.697140999999998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1705.8541110000003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373.73</v>
      </c>
      <c r="L5">
        <v>239.5</v>
      </c>
      <c r="M5">
        <v>92</v>
      </c>
      <c r="N5">
        <v>118.125</v>
      </c>
      <c r="O5">
        <v>61.83</v>
      </c>
      <c r="P5">
        <v>125.58750000000001</v>
      </c>
      <c r="Q5">
        <v>9</v>
      </c>
      <c r="R5">
        <v>24</v>
      </c>
      <c r="S5">
        <v>15</v>
      </c>
      <c r="T5">
        <v>0</v>
      </c>
      <c r="U5">
        <v>418.77</v>
      </c>
      <c r="V5">
        <v>11.41</v>
      </c>
      <c r="W5">
        <v>25.52</v>
      </c>
      <c r="X5">
        <v>84.470100000000002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54.313200000000002</v>
      </c>
      <c r="AL5">
        <v>2.9049999999999998</v>
      </c>
      <c r="AM5">
        <v>0</v>
      </c>
      <c r="AN5">
        <v>0.82259000000000004</v>
      </c>
      <c r="AO5">
        <v>0</v>
      </c>
      <c r="AP5">
        <v>1.7934000000000001</v>
      </c>
      <c r="AQ5">
        <v>0</v>
      </c>
      <c r="AR5">
        <v>2.2080000000000002</v>
      </c>
      <c r="AS5">
        <v>4.5736800000000004</v>
      </c>
      <c r="AT5">
        <v>20.000018000000001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1739.9313880000002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373.73</v>
      </c>
      <c r="L6">
        <v>239.5</v>
      </c>
      <c r="M6">
        <v>92</v>
      </c>
      <c r="N6">
        <v>118.125</v>
      </c>
      <c r="O6">
        <v>61.83</v>
      </c>
      <c r="P6">
        <v>125.58750000000001</v>
      </c>
      <c r="Q6">
        <v>9</v>
      </c>
      <c r="R6">
        <v>24</v>
      </c>
      <c r="S6">
        <v>15</v>
      </c>
      <c r="T6">
        <v>0</v>
      </c>
      <c r="U6">
        <v>418.77</v>
      </c>
      <c r="V6">
        <v>11.41</v>
      </c>
      <c r="W6">
        <v>25.52</v>
      </c>
      <c r="X6">
        <v>84.470100000000002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54.313200000000002</v>
      </c>
      <c r="AL6">
        <v>2.9049999999999998</v>
      </c>
      <c r="AM6">
        <v>0</v>
      </c>
      <c r="AN6">
        <v>0.82259000000000004</v>
      </c>
      <c r="AO6">
        <v>0</v>
      </c>
      <c r="AP6">
        <v>1.7934000000000001</v>
      </c>
      <c r="AQ6">
        <v>0</v>
      </c>
      <c r="AR6">
        <v>3.3119999999999998</v>
      </c>
      <c r="AS6">
        <v>4.7081999999999997</v>
      </c>
      <c r="AT6">
        <v>19.703741999999998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1740.873632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373.73</v>
      </c>
      <c r="L7">
        <v>239.5</v>
      </c>
      <c r="M7">
        <v>92</v>
      </c>
      <c r="N7">
        <v>118.125</v>
      </c>
      <c r="O7">
        <v>61.83</v>
      </c>
      <c r="P7">
        <v>125.58750000000001</v>
      </c>
      <c r="Q7">
        <v>9</v>
      </c>
      <c r="R7">
        <v>24</v>
      </c>
      <c r="S7">
        <v>15</v>
      </c>
      <c r="T7">
        <v>0</v>
      </c>
      <c r="U7">
        <v>418.77</v>
      </c>
      <c r="V7">
        <v>11.41</v>
      </c>
      <c r="W7">
        <v>25.52</v>
      </c>
      <c r="X7">
        <v>84.470100000000002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54.313200000000002</v>
      </c>
      <c r="AL7">
        <v>2.9049999999999998</v>
      </c>
      <c r="AM7">
        <v>0</v>
      </c>
      <c r="AN7">
        <v>0.82259000000000004</v>
      </c>
      <c r="AO7">
        <v>0</v>
      </c>
      <c r="AP7">
        <v>1.7934000000000001</v>
      </c>
      <c r="AQ7">
        <v>0</v>
      </c>
      <c r="AR7">
        <v>38.64</v>
      </c>
      <c r="AS7">
        <v>24.75168</v>
      </c>
      <c r="AT7">
        <v>18.431367000000002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1794.9727370000003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373.73</v>
      </c>
      <c r="L8">
        <v>239.5</v>
      </c>
      <c r="M8">
        <v>92</v>
      </c>
      <c r="N8">
        <v>118.125</v>
      </c>
      <c r="O8">
        <v>61.83</v>
      </c>
      <c r="P8">
        <v>125.58750000000001</v>
      </c>
      <c r="Q8">
        <v>9</v>
      </c>
      <c r="R8">
        <v>24</v>
      </c>
      <c r="S8">
        <v>15</v>
      </c>
      <c r="T8">
        <v>0</v>
      </c>
      <c r="U8">
        <v>418.77</v>
      </c>
      <c r="V8">
        <v>11.41</v>
      </c>
      <c r="W8">
        <v>25.52</v>
      </c>
      <c r="X8">
        <v>84.470100000000002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54.313200000000002</v>
      </c>
      <c r="AL8">
        <v>2.9049999999999998</v>
      </c>
      <c r="AM8">
        <v>0</v>
      </c>
      <c r="AN8">
        <v>0.82259000000000004</v>
      </c>
      <c r="AO8">
        <v>0</v>
      </c>
      <c r="AP8">
        <v>1.7934000000000001</v>
      </c>
      <c r="AQ8">
        <v>0</v>
      </c>
      <c r="AR8">
        <v>38.64</v>
      </c>
      <c r="AS8">
        <v>24.75168</v>
      </c>
      <c r="AT8">
        <v>17.325254000000001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1793.8666240000005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373.73</v>
      </c>
      <c r="L9">
        <v>239.5</v>
      </c>
      <c r="M9">
        <v>92</v>
      </c>
      <c r="N9">
        <v>118.125</v>
      </c>
      <c r="O9">
        <v>61.83</v>
      </c>
      <c r="P9">
        <v>125.58750000000001</v>
      </c>
      <c r="Q9">
        <v>9</v>
      </c>
      <c r="R9">
        <v>24</v>
      </c>
      <c r="S9">
        <v>15</v>
      </c>
      <c r="T9">
        <v>0</v>
      </c>
      <c r="U9">
        <v>418.77</v>
      </c>
      <c r="V9">
        <v>11.41</v>
      </c>
      <c r="W9">
        <v>25.52</v>
      </c>
      <c r="X9">
        <v>84.470100000000002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54.313200000000002</v>
      </c>
      <c r="AL9">
        <v>2.9049999999999998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3.3119999999999998</v>
      </c>
      <c r="AS9">
        <v>24.75168</v>
      </c>
      <c r="AT9">
        <v>16.734901000000001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1756.1548710000002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373.73</v>
      </c>
      <c r="L10">
        <v>239.5</v>
      </c>
      <c r="M10">
        <v>92</v>
      </c>
      <c r="N10">
        <v>118.125</v>
      </c>
      <c r="O10">
        <v>61.83</v>
      </c>
      <c r="P10">
        <v>125.58750000000001</v>
      </c>
      <c r="Q10">
        <v>9</v>
      </c>
      <c r="R10">
        <v>24</v>
      </c>
      <c r="S10">
        <v>15</v>
      </c>
      <c r="T10">
        <v>0</v>
      </c>
      <c r="U10">
        <v>418.77</v>
      </c>
      <c r="V10">
        <v>11.41</v>
      </c>
      <c r="W10">
        <v>25.52</v>
      </c>
      <c r="X10">
        <v>81.2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54.313200000000002</v>
      </c>
      <c r="AL10">
        <v>2.9049999999999998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2.2080000000000002</v>
      </c>
      <c r="AS10">
        <v>24.75168</v>
      </c>
      <c r="AT10">
        <v>15.799766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1750.8456360000005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373.73</v>
      </c>
      <c r="L11">
        <v>239.5</v>
      </c>
      <c r="M11">
        <v>92</v>
      </c>
      <c r="N11">
        <v>118.125</v>
      </c>
      <c r="O11">
        <v>61.83</v>
      </c>
      <c r="P11">
        <v>125.58750000000001</v>
      </c>
      <c r="Q11">
        <v>9</v>
      </c>
      <c r="R11">
        <v>24</v>
      </c>
      <c r="S11">
        <v>15</v>
      </c>
      <c r="T11">
        <v>0</v>
      </c>
      <c r="U11">
        <v>418.77</v>
      </c>
      <c r="V11">
        <v>11.41</v>
      </c>
      <c r="W11">
        <v>25.52</v>
      </c>
      <c r="X11">
        <v>81.2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54.313200000000002</v>
      </c>
      <c r="AL11">
        <v>2.9049999999999998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2.2080000000000002</v>
      </c>
      <c r="AS11">
        <v>24.75168</v>
      </c>
      <c r="AT11">
        <v>14.985739000000001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1750.0316090000003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373.73</v>
      </c>
      <c r="L12">
        <v>239.5</v>
      </c>
      <c r="M12">
        <v>92</v>
      </c>
      <c r="N12">
        <v>118.125</v>
      </c>
      <c r="O12">
        <v>61.83</v>
      </c>
      <c r="P12">
        <v>125.58750000000001</v>
      </c>
      <c r="Q12">
        <v>9</v>
      </c>
      <c r="R12">
        <v>24</v>
      </c>
      <c r="S12">
        <v>15</v>
      </c>
      <c r="T12">
        <v>0</v>
      </c>
      <c r="U12">
        <v>418.77</v>
      </c>
      <c r="V12">
        <v>11.41</v>
      </c>
      <c r="W12">
        <v>25.52</v>
      </c>
      <c r="X12">
        <v>81.2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54.313200000000002</v>
      </c>
      <c r="AL12">
        <v>2.9049999999999998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2.2080000000000002</v>
      </c>
      <c r="AS12">
        <v>24.75168</v>
      </c>
      <c r="AT12">
        <v>16.441873000000001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1751.4877430000004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373.73</v>
      </c>
      <c r="L13">
        <v>239.5</v>
      </c>
      <c r="M13">
        <v>92</v>
      </c>
      <c r="N13">
        <v>118.125</v>
      </c>
      <c r="O13">
        <v>61.83</v>
      </c>
      <c r="P13">
        <v>125.58750000000001</v>
      </c>
      <c r="Q13">
        <v>9</v>
      </c>
      <c r="R13">
        <v>24</v>
      </c>
      <c r="S13">
        <v>15</v>
      </c>
      <c r="T13">
        <v>0</v>
      </c>
      <c r="U13">
        <v>418.77</v>
      </c>
      <c r="V13">
        <v>11.41</v>
      </c>
      <c r="W13">
        <v>25.52</v>
      </c>
      <c r="X13">
        <v>81.2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54.313200000000002</v>
      </c>
      <c r="AL13">
        <v>2.9049999999999998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2.2080000000000002</v>
      </c>
      <c r="AS13">
        <v>4.7081999999999997</v>
      </c>
      <c r="AT13">
        <v>17.231698999999999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1738.7548890000003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373.73</v>
      </c>
      <c r="L14">
        <v>239.5</v>
      </c>
      <c r="M14">
        <v>92</v>
      </c>
      <c r="N14">
        <v>118.125</v>
      </c>
      <c r="O14">
        <v>61.83</v>
      </c>
      <c r="P14">
        <v>125.58750000000001</v>
      </c>
      <c r="Q14">
        <v>9</v>
      </c>
      <c r="R14">
        <v>24</v>
      </c>
      <c r="S14">
        <v>15</v>
      </c>
      <c r="T14">
        <v>0</v>
      </c>
      <c r="U14">
        <v>418.77</v>
      </c>
      <c r="V14">
        <v>11.41</v>
      </c>
      <c r="W14">
        <v>25.52</v>
      </c>
      <c r="X14">
        <v>81.2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54.313200000000002</v>
      </c>
      <c r="AL14">
        <v>2.9049999999999998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2.2080000000000002</v>
      </c>
      <c r="AS14">
        <v>4.7081999999999997</v>
      </c>
      <c r="AT14">
        <v>16.946318000000002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1738.4695080000004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373.73</v>
      </c>
      <c r="L15">
        <v>239.5</v>
      </c>
      <c r="M15">
        <v>92</v>
      </c>
      <c r="N15">
        <v>118.125</v>
      </c>
      <c r="O15">
        <v>61.83</v>
      </c>
      <c r="P15">
        <v>125.58750000000001</v>
      </c>
      <c r="Q15">
        <v>9</v>
      </c>
      <c r="R15">
        <v>24</v>
      </c>
      <c r="S15">
        <v>15</v>
      </c>
      <c r="T15">
        <v>0</v>
      </c>
      <c r="U15">
        <v>418.77</v>
      </c>
      <c r="V15">
        <v>11.41</v>
      </c>
      <c r="W15">
        <v>25.52</v>
      </c>
      <c r="X15">
        <v>81.2</v>
      </c>
      <c r="Y15">
        <v>0</v>
      </c>
      <c r="Z15">
        <v>6.5208000000000004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54.313200000000002</v>
      </c>
      <c r="AL15">
        <v>2.9049999999999998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2.2080000000000002</v>
      </c>
      <c r="AS15">
        <v>4.7081999999999997</v>
      </c>
      <c r="AT15">
        <v>16.979633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1738.5028230000003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373.73</v>
      </c>
      <c r="L16">
        <v>239.5</v>
      </c>
      <c r="M16">
        <v>92</v>
      </c>
      <c r="N16">
        <v>118.125</v>
      </c>
      <c r="O16">
        <v>61.83</v>
      </c>
      <c r="P16">
        <v>125.58750000000001</v>
      </c>
      <c r="Q16">
        <v>9</v>
      </c>
      <c r="R16">
        <v>24</v>
      </c>
      <c r="S16">
        <v>15</v>
      </c>
      <c r="T16">
        <v>0</v>
      </c>
      <c r="U16">
        <v>418.77</v>
      </c>
      <c r="V16">
        <v>11.41</v>
      </c>
      <c r="W16">
        <v>25.52</v>
      </c>
      <c r="X16">
        <v>81.2</v>
      </c>
      <c r="Y16">
        <v>0</v>
      </c>
      <c r="Z16">
        <v>6.5208000000000004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54.313200000000002</v>
      </c>
      <c r="AL16">
        <v>2.9049999999999998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2.2080000000000002</v>
      </c>
      <c r="AS16">
        <v>4.7081999999999997</v>
      </c>
      <c r="AT16">
        <v>17.067112000000002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1738.5903020000003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373.73</v>
      </c>
      <c r="L17">
        <v>239.5</v>
      </c>
      <c r="M17">
        <v>92</v>
      </c>
      <c r="N17">
        <v>118.125</v>
      </c>
      <c r="O17">
        <v>61.83</v>
      </c>
      <c r="P17">
        <v>125.58750000000001</v>
      </c>
      <c r="Q17">
        <v>9</v>
      </c>
      <c r="R17">
        <v>24</v>
      </c>
      <c r="S17">
        <v>15</v>
      </c>
      <c r="T17">
        <v>0</v>
      </c>
      <c r="U17">
        <v>418.77</v>
      </c>
      <c r="V17">
        <v>11.41</v>
      </c>
      <c r="W17">
        <v>25.52</v>
      </c>
      <c r="X17">
        <v>81.2</v>
      </c>
      <c r="Y17">
        <v>0</v>
      </c>
      <c r="Z17">
        <v>6.5208000000000004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54.313200000000002</v>
      </c>
      <c r="AL17">
        <v>2.9049999999999998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2.2080000000000002</v>
      </c>
      <c r="AS17">
        <v>4.7081999999999997</v>
      </c>
      <c r="AT17">
        <v>18.050649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1739.5738390000004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373.73</v>
      </c>
      <c r="L18">
        <v>239.5</v>
      </c>
      <c r="M18">
        <v>92</v>
      </c>
      <c r="N18">
        <v>118.125</v>
      </c>
      <c r="O18">
        <v>61.83</v>
      </c>
      <c r="P18">
        <v>125.58750000000001</v>
      </c>
      <c r="Q18">
        <v>9</v>
      </c>
      <c r="R18">
        <v>24</v>
      </c>
      <c r="S18">
        <v>15</v>
      </c>
      <c r="T18">
        <v>0</v>
      </c>
      <c r="U18">
        <v>418.77</v>
      </c>
      <c r="V18">
        <v>11.41</v>
      </c>
      <c r="W18">
        <v>25.52</v>
      </c>
      <c r="X18">
        <v>81.2</v>
      </c>
      <c r="Y18">
        <v>0</v>
      </c>
      <c r="Z18">
        <v>6.5208000000000004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54.313200000000002</v>
      </c>
      <c r="AL18">
        <v>2.9049999999999998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2.2080000000000002</v>
      </c>
      <c r="AS18">
        <v>4.7081999999999997</v>
      </c>
      <c r="AT18">
        <v>19.502801999999999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1741.0259920000003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373.73</v>
      </c>
      <c r="L19">
        <v>239.5</v>
      </c>
      <c r="M19">
        <v>92</v>
      </c>
      <c r="N19">
        <v>118.125</v>
      </c>
      <c r="O19">
        <v>61.83</v>
      </c>
      <c r="P19">
        <v>125.58750000000001</v>
      </c>
      <c r="Q19">
        <v>9</v>
      </c>
      <c r="R19">
        <v>24</v>
      </c>
      <c r="S19">
        <v>15</v>
      </c>
      <c r="T19">
        <v>0</v>
      </c>
      <c r="U19">
        <v>418.77</v>
      </c>
      <c r="V19">
        <v>11.41</v>
      </c>
      <c r="W19">
        <v>25.52</v>
      </c>
      <c r="X19">
        <v>84.470100000000002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54.313200000000002</v>
      </c>
      <c r="AL19">
        <v>2.9049999999999998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2.2080000000000002</v>
      </c>
      <c r="AS19">
        <v>4.7081999999999997</v>
      </c>
      <c r="AT19">
        <v>19.954445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1752.7812870000002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373.73</v>
      </c>
      <c r="L20">
        <v>239.5</v>
      </c>
      <c r="M20">
        <v>92</v>
      </c>
      <c r="N20">
        <v>118.125</v>
      </c>
      <c r="O20">
        <v>61.83</v>
      </c>
      <c r="P20">
        <v>125.58750000000001</v>
      </c>
      <c r="Q20">
        <v>9</v>
      </c>
      <c r="R20">
        <v>24</v>
      </c>
      <c r="S20">
        <v>15</v>
      </c>
      <c r="T20">
        <v>0</v>
      </c>
      <c r="U20">
        <v>418.77</v>
      </c>
      <c r="V20">
        <v>11.41</v>
      </c>
      <c r="W20">
        <v>25.52</v>
      </c>
      <c r="X20">
        <v>84.470100000000002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54.313200000000002</v>
      </c>
      <c r="AL20">
        <v>2.9049999999999998</v>
      </c>
      <c r="AM20">
        <v>0</v>
      </c>
      <c r="AN20">
        <v>0.82259000000000004</v>
      </c>
      <c r="AO20">
        <v>0</v>
      </c>
      <c r="AP20">
        <v>0</v>
      </c>
      <c r="AQ20">
        <v>13.86</v>
      </c>
      <c r="AR20">
        <v>2.2080000000000002</v>
      </c>
      <c r="AS20">
        <v>4.7081999999999997</v>
      </c>
      <c r="AT20">
        <v>20.000018000000001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1766.68686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373.73</v>
      </c>
      <c r="L21">
        <v>239.5</v>
      </c>
      <c r="M21">
        <v>92</v>
      </c>
      <c r="N21">
        <v>118.125</v>
      </c>
      <c r="O21">
        <v>61.83</v>
      </c>
      <c r="P21">
        <v>125.58750000000001</v>
      </c>
      <c r="Q21">
        <v>9</v>
      </c>
      <c r="R21">
        <v>24</v>
      </c>
      <c r="S21">
        <v>15</v>
      </c>
      <c r="T21">
        <v>0</v>
      </c>
      <c r="U21">
        <v>418.77</v>
      </c>
      <c r="V21">
        <v>14.36</v>
      </c>
      <c r="W21">
        <v>32.235500000000002</v>
      </c>
      <c r="X21">
        <v>119.72920000000001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54.313200000000002</v>
      </c>
      <c r="AL21">
        <v>2.9049999999999998</v>
      </c>
      <c r="AM21">
        <v>0</v>
      </c>
      <c r="AN21">
        <v>0.82259000000000004</v>
      </c>
      <c r="AO21">
        <v>0</v>
      </c>
      <c r="AP21">
        <v>0</v>
      </c>
      <c r="AQ21">
        <v>13.86</v>
      </c>
      <c r="AR21">
        <v>2.2080000000000002</v>
      </c>
      <c r="AS21">
        <v>4.7081999999999997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1811.6114599999999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373.73</v>
      </c>
      <c r="L22">
        <v>239.5</v>
      </c>
      <c r="M22">
        <v>92</v>
      </c>
      <c r="N22">
        <v>118.125</v>
      </c>
      <c r="O22">
        <v>61.83</v>
      </c>
      <c r="P22">
        <v>125.58750000000001</v>
      </c>
      <c r="Q22">
        <v>9</v>
      </c>
      <c r="R22">
        <v>24</v>
      </c>
      <c r="S22">
        <v>15</v>
      </c>
      <c r="T22">
        <v>0</v>
      </c>
      <c r="U22">
        <v>418.77</v>
      </c>
      <c r="V22">
        <v>14.36</v>
      </c>
      <c r="W22">
        <v>32.235500000000002</v>
      </c>
      <c r="X22">
        <v>119.72920000000001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54.313200000000002</v>
      </c>
      <c r="AL22">
        <v>2.9049999999999998</v>
      </c>
      <c r="AM22">
        <v>0</v>
      </c>
      <c r="AN22">
        <v>0.82259000000000004</v>
      </c>
      <c r="AO22">
        <v>0</v>
      </c>
      <c r="AP22">
        <v>0</v>
      </c>
      <c r="AQ22">
        <v>13.86</v>
      </c>
      <c r="AR22">
        <v>2.2080000000000002</v>
      </c>
      <c r="AS22">
        <v>4.7081999999999997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1811.6114599999999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373.73</v>
      </c>
      <c r="L23">
        <v>239.5</v>
      </c>
      <c r="M23">
        <v>92</v>
      </c>
      <c r="N23">
        <v>118.125</v>
      </c>
      <c r="O23">
        <v>61.83</v>
      </c>
      <c r="P23">
        <v>125.58750000000001</v>
      </c>
      <c r="Q23">
        <v>9.3472000000000008</v>
      </c>
      <c r="R23">
        <v>31.003903000000001</v>
      </c>
      <c r="S23">
        <v>19.096499999999999</v>
      </c>
      <c r="T23">
        <v>0</v>
      </c>
      <c r="U23">
        <v>418.77</v>
      </c>
      <c r="V23">
        <v>16.625399999999999</v>
      </c>
      <c r="W23">
        <v>38.021099999999997</v>
      </c>
      <c r="X23">
        <v>119.72920000000001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54.313200000000002</v>
      </c>
      <c r="AL23">
        <v>12.782</v>
      </c>
      <c r="AM23">
        <v>0</v>
      </c>
      <c r="AN23">
        <v>0.82259000000000004</v>
      </c>
      <c r="AO23">
        <v>0</v>
      </c>
      <c r="AP23">
        <v>0.38429999999999997</v>
      </c>
      <c r="AQ23">
        <v>27.72</v>
      </c>
      <c r="AR23">
        <v>2.2080000000000002</v>
      </c>
      <c r="AS23">
        <v>4.7081999999999997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1855.2313629999999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423</v>
      </c>
      <c r="L24">
        <v>241.2834</v>
      </c>
      <c r="M24">
        <v>92</v>
      </c>
      <c r="N24">
        <v>118.125</v>
      </c>
      <c r="O24">
        <v>61.83</v>
      </c>
      <c r="P24">
        <v>125.58750000000001</v>
      </c>
      <c r="Q24">
        <v>10.1389</v>
      </c>
      <c r="R24">
        <v>37.622999999999998</v>
      </c>
      <c r="S24">
        <v>23.687000000000001</v>
      </c>
      <c r="T24">
        <v>0</v>
      </c>
      <c r="U24">
        <v>418.77</v>
      </c>
      <c r="V24">
        <v>20.73</v>
      </c>
      <c r="W24">
        <v>46.049644000000001</v>
      </c>
      <c r="X24">
        <v>146.89730800000001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23.390899999999998</v>
      </c>
      <c r="AI24">
        <v>0</v>
      </c>
      <c r="AJ24">
        <v>0</v>
      </c>
      <c r="AK24">
        <v>54.313200000000002</v>
      </c>
      <c r="AL24">
        <v>12.782</v>
      </c>
      <c r="AM24">
        <v>0</v>
      </c>
      <c r="AN24">
        <v>0.82259000000000004</v>
      </c>
      <c r="AO24">
        <v>0</v>
      </c>
      <c r="AP24">
        <v>0.38429999999999997</v>
      </c>
      <c r="AQ24">
        <v>27.72</v>
      </c>
      <c r="AR24">
        <v>2.2080000000000002</v>
      </c>
      <c r="AS24">
        <v>4.7081999999999997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1980.978212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473</v>
      </c>
      <c r="L25">
        <v>299.28339999999997</v>
      </c>
      <c r="M25">
        <v>92</v>
      </c>
      <c r="N25">
        <v>118.125</v>
      </c>
      <c r="O25">
        <v>61.83</v>
      </c>
      <c r="P25">
        <v>125.58750000000001</v>
      </c>
      <c r="Q25">
        <v>10.1389</v>
      </c>
      <c r="R25">
        <v>37.622999999999998</v>
      </c>
      <c r="S25">
        <v>23.687000000000001</v>
      </c>
      <c r="T25">
        <v>0</v>
      </c>
      <c r="U25">
        <v>418.77</v>
      </c>
      <c r="V25">
        <v>20.73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23.390899999999998</v>
      </c>
      <c r="AI25">
        <v>0</v>
      </c>
      <c r="AJ25">
        <v>0</v>
      </c>
      <c r="AK25">
        <v>54.313200000000002</v>
      </c>
      <c r="AL25">
        <v>12.782</v>
      </c>
      <c r="AM25">
        <v>0</v>
      </c>
      <c r="AN25">
        <v>0.82259000000000004</v>
      </c>
      <c r="AO25">
        <v>0</v>
      </c>
      <c r="AP25">
        <v>0.38429999999999997</v>
      </c>
      <c r="AQ25">
        <v>27.72</v>
      </c>
      <c r="AR25">
        <v>2.2080000000000002</v>
      </c>
      <c r="AS25">
        <v>4.7081999999999997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2089.9459649999999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523</v>
      </c>
      <c r="L26">
        <v>359.28339999999997</v>
      </c>
      <c r="M26">
        <v>92</v>
      </c>
      <c r="N26">
        <v>118.125</v>
      </c>
      <c r="O26">
        <v>61.83</v>
      </c>
      <c r="P26">
        <v>125.58750000000001</v>
      </c>
      <c r="Q26">
        <v>9.7917000000000005</v>
      </c>
      <c r="R26">
        <v>37.622999999999998</v>
      </c>
      <c r="S26">
        <v>19.590499999999999</v>
      </c>
      <c r="T26">
        <v>0</v>
      </c>
      <c r="U26">
        <v>418.77</v>
      </c>
      <c r="V26">
        <v>20.73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23.390899999999998</v>
      </c>
      <c r="AI26">
        <v>0</v>
      </c>
      <c r="AJ26">
        <v>0</v>
      </c>
      <c r="AK26">
        <v>54.313200000000002</v>
      </c>
      <c r="AL26">
        <v>12.782</v>
      </c>
      <c r="AM26">
        <v>0</v>
      </c>
      <c r="AN26">
        <v>0.82259000000000004</v>
      </c>
      <c r="AO26">
        <v>0</v>
      </c>
      <c r="AP26">
        <v>0.38429999999999997</v>
      </c>
      <c r="AQ26">
        <v>27.72</v>
      </c>
      <c r="AR26">
        <v>2.2080000000000002</v>
      </c>
      <c r="AS26">
        <v>4.7081999999999997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2195.5022650000005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577.30899999999997</v>
      </c>
      <c r="L27">
        <v>423.993898</v>
      </c>
      <c r="M27">
        <v>92</v>
      </c>
      <c r="N27">
        <v>118.125</v>
      </c>
      <c r="O27">
        <v>61.83</v>
      </c>
      <c r="P27">
        <v>125.58750000000001</v>
      </c>
      <c r="Q27">
        <v>10.91</v>
      </c>
      <c r="R27">
        <v>42.390099999999997</v>
      </c>
      <c r="S27">
        <v>26.306428</v>
      </c>
      <c r="T27">
        <v>0</v>
      </c>
      <c r="U27">
        <v>418.77</v>
      </c>
      <c r="V27">
        <v>20.73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54.313200000000002</v>
      </c>
      <c r="AL27">
        <v>12.782</v>
      </c>
      <c r="AM27">
        <v>0</v>
      </c>
      <c r="AN27">
        <v>0.82259000000000004</v>
      </c>
      <c r="AO27">
        <v>0</v>
      </c>
      <c r="AP27">
        <v>0.38429999999999997</v>
      </c>
      <c r="AQ27">
        <v>27.72</v>
      </c>
      <c r="AR27">
        <v>2.2080000000000002</v>
      </c>
      <c r="AS27">
        <v>4.7081999999999997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2327.1230910000004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679.19</v>
      </c>
      <c r="L28">
        <v>431.77080000000001</v>
      </c>
      <c r="M28">
        <v>92</v>
      </c>
      <c r="N28">
        <v>118.125</v>
      </c>
      <c r="O28">
        <v>61.83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3.3325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54.313200000000002</v>
      </c>
      <c r="AL28">
        <v>12.782</v>
      </c>
      <c r="AM28">
        <v>0</v>
      </c>
      <c r="AN28">
        <v>0.82259000000000004</v>
      </c>
      <c r="AO28">
        <v>0</v>
      </c>
      <c r="AP28">
        <v>0.38429999999999997</v>
      </c>
      <c r="AQ28">
        <v>41.768999999999998</v>
      </c>
      <c r="AR28">
        <v>2.2080000000000002</v>
      </c>
      <c r="AS28">
        <v>4.7081999999999997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2486.5110650000015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431.77080000000001</v>
      </c>
      <c r="M29">
        <v>92</v>
      </c>
      <c r="N29">
        <v>118.125</v>
      </c>
      <c r="O29">
        <v>61.83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6.665</v>
      </c>
      <c r="AC29">
        <v>0</v>
      </c>
      <c r="AD29">
        <v>9.1360360000000007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54.313200000000002</v>
      </c>
      <c r="AL29">
        <v>12.782</v>
      </c>
      <c r="AM29">
        <v>5.2786799999999996</v>
      </c>
      <c r="AN29">
        <v>0.82259000000000004</v>
      </c>
      <c r="AO29">
        <v>0</v>
      </c>
      <c r="AP29">
        <v>0.38429999999999997</v>
      </c>
      <c r="AQ29">
        <v>41.768999999999998</v>
      </c>
      <c r="AR29">
        <v>2.2080000000000002</v>
      </c>
      <c r="AS29">
        <v>4.7081999999999997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2545.5231810000009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431.77080000000001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18.272072000000001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54.313200000000002</v>
      </c>
      <c r="AL30">
        <v>55.776000000000003</v>
      </c>
      <c r="AM30">
        <v>10.557359999999999</v>
      </c>
      <c r="AN30">
        <v>0.82259000000000004</v>
      </c>
      <c r="AO30">
        <v>0</v>
      </c>
      <c r="AP30">
        <v>0.38429999999999997</v>
      </c>
      <c r="AQ30">
        <v>41.768999999999998</v>
      </c>
      <c r="AR30">
        <v>2.2080000000000002</v>
      </c>
      <c r="AS30">
        <v>4.7081999999999997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2702.1118490000003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431.77080000000001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54.313200000000002</v>
      </c>
      <c r="AL31">
        <v>55.776000000000003</v>
      </c>
      <c r="AM31">
        <v>15.804048</v>
      </c>
      <c r="AN31">
        <v>0.82259000000000004</v>
      </c>
      <c r="AO31">
        <v>0</v>
      </c>
      <c r="AP31">
        <v>0.38429999999999997</v>
      </c>
      <c r="AQ31">
        <v>41.768999999999998</v>
      </c>
      <c r="AR31">
        <v>2.2080000000000002</v>
      </c>
      <c r="AS31">
        <v>4.7081999999999997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2723.4064650000005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431.77080000000001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54.313200000000002</v>
      </c>
      <c r="AL32">
        <v>55.776000000000003</v>
      </c>
      <c r="AM32">
        <v>15.804048</v>
      </c>
      <c r="AN32">
        <v>0.82259000000000004</v>
      </c>
      <c r="AO32">
        <v>0</v>
      </c>
      <c r="AP32">
        <v>0.38429999999999997</v>
      </c>
      <c r="AQ32">
        <v>41.768999999999998</v>
      </c>
      <c r="AR32">
        <v>2.2080000000000002</v>
      </c>
      <c r="AS32">
        <v>4.7081999999999997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2716.8856650000007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431.77080000000001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54.313200000000002</v>
      </c>
      <c r="AL33">
        <v>41.832000000000001</v>
      </c>
      <c r="AM33">
        <v>15.804048</v>
      </c>
      <c r="AN33">
        <v>0.82259000000000004</v>
      </c>
      <c r="AO33">
        <v>0</v>
      </c>
      <c r="AP33">
        <v>0.12809999999999999</v>
      </c>
      <c r="AQ33">
        <v>41.768999999999998</v>
      </c>
      <c r="AR33">
        <v>2.2080000000000002</v>
      </c>
      <c r="AS33">
        <v>4.7081999999999997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2702.6854650000005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431.77080000000001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54.313200000000002</v>
      </c>
      <c r="AL34">
        <v>41.832000000000001</v>
      </c>
      <c r="AM34">
        <v>15.804048</v>
      </c>
      <c r="AN34">
        <v>0.82259000000000004</v>
      </c>
      <c r="AO34">
        <v>0</v>
      </c>
      <c r="AP34">
        <v>0.12809999999999999</v>
      </c>
      <c r="AQ34">
        <v>41.768999999999998</v>
      </c>
      <c r="AR34">
        <v>3.8639999999999999</v>
      </c>
      <c r="AS34">
        <v>4.7081999999999997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2704.3414650000004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431.77080000000001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54.313200000000002</v>
      </c>
      <c r="AL35">
        <v>41.832000000000001</v>
      </c>
      <c r="AM35">
        <v>15.804048</v>
      </c>
      <c r="AN35">
        <v>0.82259000000000004</v>
      </c>
      <c r="AO35">
        <v>0</v>
      </c>
      <c r="AP35">
        <v>2.4339</v>
      </c>
      <c r="AQ35">
        <v>41.768999999999998</v>
      </c>
      <c r="AR35">
        <v>38.64</v>
      </c>
      <c r="AS35">
        <v>4.7081999999999997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2733.2753370000005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431.77080000000001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3.3325</v>
      </c>
      <c r="AC36">
        <v>0</v>
      </c>
      <c r="AD36">
        <v>9.1360360000000007</v>
      </c>
      <c r="AE36">
        <v>16.478852</v>
      </c>
      <c r="AF36">
        <v>19.72</v>
      </c>
      <c r="AG36">
        <v>43.574399999999997</v>
      </c>
      <c r="AH36">
        <v>70.172700000000006</v>
      </c>
      <c r="AI36">
        <v>0</v>
      </c>
      <c r="AJ36">
        <v>0</v>
      </c>
      <c r="AK36">
        <v>54.313200000000002</v>
      </c>
      <c r="AL36">
        <v>6.9720000000000004</v>
      </c>
      <c r="AM36">
        <v>0</v>
      </c>
      <c r="AN36">
        <v>0.82259000000000004</v>
      </c>
      <c r="AO36">
        <v>0</v>
      </c>
      <c r="AP36">
        <v>2.4339</v>
      </c>
      <c r="AQ36">
        <v>41.768999999999998</v>
      </c>
      <c r="AR36">
        <v>38.64</v>
      </c>
      <c r="AS36">
        <v>4.7081999999999997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2553.6816010000007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431.77080000000001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9.1360360000000007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0.82259000000000004</v>
      </c>
      <c r="AO37">
        <v>0</v>
      </c>
      <c r="AP37">
        <v>2.4339</v>
      </c>
      <c r="AQ37">
        <v>41.768999999999998</v>
      </c>
      <c r="AR37">
        <v>3.3119999999999998</v>
      </c>
      <c r="AS37">
        <v>4.7081999999999997</v>
      </c>
      <c r="AT37">
        <v>20.000018000000001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2498.5975010000006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431.77080000000001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0.82259000000000004</v>
      </c>
      <c r="AO38">
        <v>0</v>
      </c>
      <c r="AP38">
        <v>2.4339</v>
      </c>
      <c r="AQ38">
        <v>41.768999999999998</v>
      </c>
      <c r="AR38">
        <v>3.3119999999999998</v>
      </c>
      <c r="AS38">
        <v>4.7081999999999997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2489.4614650000008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431.77080000000001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0.82259000000000004</v>
      </c>
      <c r="AO39">
        <v>0</v>
      </c>
      <c r="AP39">
        <v>2.4339</v>
      </c>
      <c r="AQ39">
        <v>27.72</v>
      </c>
      <c r="AR39">
        <v>3.3119999999999998</v>
      </c>
      <c r="AS39">
        <v>4.5736800000000004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2451.8870450000009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431.77080000000001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42.615000000000002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0.82259000000000004</v>
      </c>
      <c r="AO40">
        <v>0</v>
      </c>
      <c r="AP40">
        <v>2.4339</v>
      </c>
      <c r="AQ40">
        <v>27.72</v>
      </c>
      <c r="AR40">
        <v>3.3119999999999998</v>
      </c>
      <c r="AS40">
        <v>4.5736800000000004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2447.7202450000004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431.77080000000001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43.574399999999997</v>
      </c>
      <c r="AH41">
        <v>21.970400000000001</v>
      </c>
      <c r="AI41">
        <v>0</v>
      </c>
      <c r="AJ41">
        <v>0</v>
      </c>
      <c r="AK41">
        <v>54.313200000000002</v>
      </c>
      <c r="AL41">
        <v>1.3944000000000001</v>
      </c>
      <c r="AM41">
        <v>0</v>
      </c>
      <c r="AN41">
        <v>0.82259000000000004</v>
      </c>
      <c r="AO41">
        <v>0</v>
      </c>
      <c r="AP41">
        <v>0.12809999999999999</v>
      </c>
      <c r="AQ41">
        <v>27.72</v>
      </c>
      <c r="AR41">
        <v>3.3119999999999998</v>
      </c>
      <c r="AS41">
        <v>4.5736800000000004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2424.7698450000007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431.77080000000001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54.313200000000002</v>
      </c>
      <c r="AL42">
        <v>1.3944000000000001</v>
      </c>
      <c r="AM42">
        <v>0</v>
      </c>
      <c r="AN42">
        <v>0.82259000000000004</v>
      </c>
      <c r="AO42">
        <v>0</v>
      </c>
      <c r="AP42">
        <v>0.12809999999999999</v>
      </c>
      <c r="AQ42">
        <v>27.72</v>
      </c>
      <c r="AR42">
        <v>3.8639999999999999</v>
      </c>
      <c r="AS42">
        <v>4.5736800000000004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2388.7970930000006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431.77080000000001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54.313200000000002</v>
      </c>
      <c r="AL43">
        <v>1.3944000000000001</v>
      </c>
      <c r="AM43">
        <v>0</v>
      </c>
      <c r="AN43">
        <v>0.82259000000000004</v>
      </c>
      <c r="AO43">
        <v>0</v>
      </c>
      <c r="AP43">
        <v>0.12809999999999999</v>
      </c>
      <c r="AQ43">
        <v>27.72</v>
      </c>
      <c r="AR43">
        <v>39.744</v>
      </c>
      <c r="AS43">
        <v>4.5736800000000004</v>
      </c>
      <c r="AT43">
        <v>20.000018000000001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2424.6770930000007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431.77080000000001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54.313200000000002</v>
      </c>
      <c r="AL44">
        <v>1.3944000000000001</v>
      </c>
      <c r="AM44">
        <v>0</v>
      </c>
      <c r="AN44">
        <v>0.82259000000000004</v>
      </c>
      <c r="AO44">
        <v>0</v>
      </c>
      <c r="AP44">
        <v>0.12809999999999999</v>
      </c>
      <c r="AQ44">
        <v>27.72</v>
      </c>
      <c r="AR44">
        <v>39.744</v>
      </c>
      <c r="AS44">
        <v>4.5736800000000004</v>
      </c>
      <c r="AT44">
        <v>20.000018000000001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2424.6770930000007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431.77080000000001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54.313200000000002</v>
      </c>
      <c r="AL45">
        <v>1.3944000000000001</v>
      </c>
      <c r="AM45">
        <v>0</v>
      </c>
      <c r="AN45">
        <v>0.82259000000000004</v>
      </c>
      <c r="AO45">
        <v>0</v>
      </c>
      <c r="AP45">
        <v>0.12809999999999999</v>
      </c>
      <c r="AQ45">
        <v>13.86</v>
      </c>
      <c r="AR45">
        <v>3.8639999999999999</v>
      </c>
      <c r="AS45">
        <v>4.5736800000000004</v>
      </c>
      <c r="AT45">
        <v>19.391121999999999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2374.3281970000007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604.20849999999996</v>
      </c>
      <c r="L46">
        <v>431.77080000000001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54.313200000000002</v>
      </c>
      <c r="AL46">
        <v>1.3944000000000001</v>
      </c>
      <c r="AM46">
        <v>0</v>
      </c>
      <c r="AN46">
        <v>0.82259000000000004</v>
      </c>
      <c r="AO46">
        <v>0</v>
      </c>
      <c r="AP46">
        <v>0.12809999999999999</v>
      </c>
      <c r="AQ46">
        <v>13.86</v>
      </c>
      <c r="AR46">
        <v>2.2080000000000002</v>
      </c>
      <c r="AS46">
        <v>4.5736800000000004</v>
      </c>
      <c r="AT46">
        <v>20.000018000000001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2298.2995930000006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604.20849999999996</v>
      </c>
      <c r="L47">
        <v>431.77080000000001</v>
      </c>
      <c r="M47">
        <v>92</v>
      </c>
      <c r="N47">
        <v>118.125</v>
      </c>
      <c r="O47">
        <v>61.83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0.82259000000000004</v>
      </c>
      <c r="AO47">
        <v>0</v>
      </c>
      <c r="AP47">
        <v>0.12809999999999999</v>
      </c>
      <c r="AQ47">
        <v>0</v>
      </c>
      <c r="AR47">
        <v>2.2080000000000002</v>
      </c>
      <c r="AS47">
        <v>4.5736800000000004</v>
      </c>
      <c r="AT47">
        <v>19.839098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2284.2786730000003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604.20849999999996</v>
      </c>
      <c r="L48">
        <v>413.28339999999997</v>
      </c>
      <c r="M48">
        <v>92</v>
      </c>
      <c r="N48">
        <v>118.125</v>
      </c>
      <c r="O48">
        <v>61.83</v>
      </c>
      <c r="P48">
        <v>125.58750000000001</v>
      </c>
      <c r="Q48">
        <v>10.1389</v>
      </c>
      <c r="R48">
        <v>42.390099999999997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0.82259000000000004</v>
      </c>
      <c r="AO48">
        <v>0</v>
      </c>
      <c r="AP48">
        <v>0.12809999999999999</v>
      </c>
      <c r="AQ48">
        <v>0</v>
      </c>
      <c r="AR48">
        <v>2.2080000000000002</v>
      </c>
      <c r="AS48">
        <v>4.5736800000000004</v>
      </c>
      <c r="AT48">
        <v>19.639206000000001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2262.1171810000001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604.20849999999996</v>
      </c>
      <c r="L49">
        <v>413.28339999999997</v>
      </c>
      <c r="M49">
        <v>92</v>
      </c>
      <c r="N49">
        <v>118.125</v>
      </c>
      <c r="O49">
        <v>61.83</v>
      </c>
      <c r="P49">
        <v>125.58750000000001</v>
      </c>
      <c r="Q49">
        <v>10.1389</v>
      </c>
      <c r="R49">
        <v>42.390099999999997</v>
      </c>
      <c r="S49">
        <v>23.687000000000001</v>
      </c>
      <c r="T49">
        <v>0</v>
      </c>
      <c r="U49">
        <v>418.77</v>
      </c>
      <c r="V49">
        <v>20.73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0.82259000000000004</v>
      </c>
      <c r="AO49">
        <v>0</v>
      </c>
      <c r="AP49">
        <v>0.12809999999999999</v>
      </c>
      <c r="AQ49">
        <v>0</v>
      </c>
      <c r="AR49">
        <v>2.2080000000000002</v>
      </c>
      <c r="AS49">
        <v>4.5736800000000004</v>
      </c>
      <c r="AT49">
        <v>19.752980999999998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2262.2309560000003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604.20849999999996</v>
      </c>
      <c r="L50">
        <v>413.28339999999997</v>
      </c>
      <c r="M50">
        <v>92</v>
      </c>
      <c r="N50">
        <v>118.125</v>
      </c>
      <c r="O50">
        <v>61.83</v>
      </c>
      <c r="P50">
        <v>125.58750000000001</v>
      </c>
      <c r="Q50">
        <v>10.1389</v>
      </c>
      <c r="R50">
        <v>42.390099999999997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0.82259000000000004</v>
      </c>
      <c r="AO50">
        <v>0</v>
      </c>
      <c r="AP50">
        <v>0.12809999999999999</v>
      </c>
      <c r="AQ50">
        <v>0</v>
      </c>
      <c r="AR50">
        <v>2.2080000000000002</v>
      </c>
      <c r="AS50">
        <v>4.5736800000000004</v>
      </c>
      <c r="AT50">
        <v>18.411041999999998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2260.8890170000004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599.89949999999999</v>
      </c>
      <c r="L51">
        <v>413.28339999999997</v>
      </c>
      <c r="M51">
        <v>92</v>
      </c>
      <c r="N51">
        <v>118.125</v>
      </c>
      <c r="O51">
        <v>61.83</v>
      </c>
      <c r="P51">
        <v>125.58750000000001</v>
      </c>
      <c r="Q51">
        <v>10.1389</v>
      </c>
      <c r="R51">
        <v>37.622999999999998</v>
      </c>
      <c r="S51">
        <v>23.687000000000001</v>
      </c>
      <c r="T51">
        <v>0</v>
      </c>
      <c r="U51">
        <v>418.77</v>
      </c>
      <c r="V51">
        <v>20.73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0.82259000000000004</v>
      </c>
      <c r="AO51">
        <v>0</v>
      </c>
      <c r="AP51">
        <v>0.12809999999999999</v>
      </c>
      <c r="AQ51">
        <v>0</v>
      </c>
      <c r="AR51">
        <v>39.744</v>
      </c>
      <c r="AS51">
        <v>4.5736800000000004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2290.9378930000003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599.89949999999999</v>
      </c>
      <c r="L52">
        <v>413.28339999999997</v>
      </c>
      <c r="M52">
        <v>92</v>
      </c>
      <c r="N52">
        <v>118.125</v>
      </c>
      <c r="O52">
        <v>61.83</v>
      </c>
      <c r="P52">
        <v>125.58750000000001</v>
      </c>
      <c r="Q52">
        <v>10.1389</v>
      </c>
      <c r="R52">
        <v>37.622999999999998</v>
      </c>
      <c r="S52">
        <v>23.687000000000001</v>
      </c>
      <c r="T52">
        <v>0</v>
      </c>
      <c r="U52">
        <v>418.77</v>
      </c>
      <c r="V52">
        <v>20.73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0.82259000000000004</v>
      </c>
      <c r="AO52">
        <v>0</v>
      </c>
      <c r="AP52">
        <v>0.12809999999999999</v>
      </c>
      <c r="AQ52">
        <v>0</v>
      </c>
      <c r="AR52">
        <v>39.744</v>
      </c>
      <c r="AS52">
        <v>4.5736800000000004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2290.9378930000003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543</v>
      </c>
      <c r="L53">
        <v>351.28339999999997</v>
      </c>
      <c r="M53">
        <v>92</v>
      </c>
      <c r="N53">
        <v>118.125</v>
      </c>
      <c r="O53">
        <v>61.83</v>
      </c>
      <c r="P53">
        <v>125.58750000000001</v>
      </c>
      <c r="Q53">
        <v>10.1389</v>
      </c>
      <c r="R53">
        <v>37.622999999999998</v>
      </c>
      <c r="S53">
        <v>23.687000000000001</v>
      </c>
      <c r="T53">
        <v>0</v>
      </c>
      <c r="U53">
        <v>418.77</v>
      </c>
      <c r="V53">
        <v>20.73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0.82259000000000004</v>
      </c>
      <c r="AO53">
        <v>0</v>
      </c>
      <c r="AP53">
        <v>0.12809999999999999</v>
      </c>
      <c r="AQ53">
        <v>0</v>
      </c>
      <c r="AR53">
        <v>3.3119999999999998</v>
      </c>
      <c r="AS53">
        <v>4.5736800000000004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2135.6063930000005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493</v>
      </c>
      <c r="L54">
        <v>301.28339999999997</v>
      </c>
      <c r="M54">
        <v>92</v>
      </c>
      <c r="N54">
        <v>118.125</v>
      </c>
      <c r="O54">
        <v>61.83</v>
      </c>
      <c r="P54">
        <v>125.58750000000001</v>
      </c>
      <c r="Q54">
        <v>10.1389</v>
      </c>
      <c r="R54">
        <v>37.622999999999998</v>
      </c>
      <c r="S54">
        <v>23.687000000000001</v>
      </c>
      <c r="T54">
        <v>0</v>
      </c>
      <c r="U54">
        <v>418.77</v>
      </c>
      <c r="V54">
        <v>20.73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0.82259000000000004</v>
      </c>
      <c r="AO54">
        <v>0</v>
      </c>
      <c r="AP54">
        <v>0.12809999999999999</v>
      </c>
      <c r="AQ54">
        <v>0</v>
      </c>
      <c r="AR54">
        <v>2.2080000000000002</v>
      </c>
      <c r="AS54">
        <v>4.5736800000000004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2034.5023929999998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443</v>
      </c>
      <c r="L55">
        <v>243.2834</v>
      </c>
      <c r="M55">
        <v>92</v>
      </c>
      <c r="N55">
        <v>118.125</v>
      </c>
      <c r="O55">
        <v>61.83</v>
      </c>
      <c r="P55">
        <v>125.58750000000001</v>
      </c>
      <c r="Q55">
        <v>10.1389</v>
      </c>
      <c r="R55">
        <v>37.622999999999998</v>
      </c>
      <c r="S55">
        <v>23.687000000000001</v>
      </c>
      <c r="T55">
        <v>0</v>
      </c>
      <c r="U55">
        <v>418.77</v>
      </c>
      <c r="V55">
        <v>20.73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0.82259000000000004</v>
      </c>
      <c r="AO55">
        <v>0</v>
      </c>
      <c r="AP55">
        <v>0.12809999999999999</v>
      </c>
      <c r="AQ55">
        <v>0</v>
      </c>
      <c r="AR55">
        <v>2.2080000000000002</v>
      </c>
      <c r="AS55">
        <v>16.680479999999999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1938.6091929999998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</v>
      </c>
      <c r="L56">
        <v>240.5</v>
      </c>
      <c r="M56">
        <v>92</v>
      </c>
      <c r="N56">
        <v>118.125</v>
      </c>
      <c r="O56">
        <v>61.83</v>
      </c>
      <c r="P56">
        <v>125.58750000000001</v>
      </c>
      <c r="Q56">
        <v>8.8472000000000008</v>
      </c>
      <c r="R56">
        <v>31.817699999999999</v>
      </c>
      <c r="S56">
        <v>15.5</v>
      </c>
      <c r="T56">
        <v>0</v>
      </c>
      <c r="U56">
        <v>418.77</v>
      </c>
      <c r="V56">
        <v>20.73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0.82259000000000004</v>
      </c>
      <c r="AO56">
        <v>0</v>
      </c>
      <c r="AP56">
        <v>0.12809999999999999</v>
      </c>
      <c r="AQ56">
        <v>0</v>
      </c>
      <c r="AR56">
        <v>2.2080000000000002</v>
      </c>
      <c r="AS56">
        <v>24.75168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1863.612993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</v>
      </c>
      <c r="L57">
        <v>240.5</v>
      </c>
      <c r="M57">
        <v>92</v>
      </c>
      <c r="N57">
        <v>118.125</v>
      </c>
      <c r="O57">
        <v>61.83</v>
      </c>
      <c r="P57">
        <v>125.58750000000001</v>
      </c>
      <c r="Q57">
        <v>8.8472000000000008</v>
      </c>
      <c r="R57">
        <v>36.519820000000003</v>
      </c>
      <c r="S57">
        <v>15.5</v>
      </c>
      <c r="T57">
        <v>0</v>
      </c>
      <c r="U57">
        <v>418.77</v>
      </c>
      <c r="V57">
        <v>20.73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0.82259000000000004</v>
      </c>
      <c r="AO57">
        <v>0</v>
      </c>
      <c r="AP57">
        <v>0</v>
      </c>
      <c r="AQ57">
        <v>0</v>
      </c>
      <c r="AR57">
        <v>2.2080000000000002</v>
      </c>
      <c r="AS57">
        <v>24.75168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1868.187013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</v>
      </c>
      <c r="L58">
        <v>240.5</v>
      </c>
      <c r="M58">
        <v>92</v>
      </c>
      <c r="N58">
        <v>118.125</v>
      </c>
      <c r="O58">
        <v>61.83</v>
      </c>
      <c r="P58">
        <v>125.58750000000001</v>
      </c>
      <c r="Q58">
        <v>8.8472000000000008</v>
      </c>
      <c r="R58">
        <v>37.622999999999998</v>
      </c>
      <c r="S58">
        <v>19.096499999999999</v>
      </c>
      <c r="T58">
        <v>0</v>
      </c>
      <c r="U58">
        <v>418.77</v>
      </c>
      <c r="V58">
        <v>20.73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0.82259000000000004</v>
      </c>
      <c r="AO58">
        <v>0</v>
      </c>
      <c r="AP58">
        <v>0</v>
      </c>
      <c r="AQ58">
        <v>0</v>
      </c>
      <c r="AR58">
        <v>2.2080000000000002</v>
      </c>
      <c r="AS58">
        <v>24.75168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1872.8866930000002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</v>
      </c>
      <c r="L59">
        <v>241.5</v>
      </c>
      <c r="M59">
        <v>92</v>
      </c>
      <c r="N59">
        <v>118.125</v>
      </c>
      <c r="O59">
        <v>61.83</v>
      </c>
      <c r="P59">
        <v>125.58750000000001</v>
      </c>
      <c r="Q59">
        <v>8.8472000000000008</v>
      </c>
      <c r="R59">
        <v>37.622999999999998</v>
      </c>
      <c r="S59">
        <v>19.096499999999999</v>
      </c>
      <c r="T59">
        <v>0</v>
      </c>
      <c r="U59">
        <v>418.77</v>
      </c>
      <c r="V59">
        <v>20.73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43.574399999999997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0.82259000000000004</v>
      </c>
      <c r="AO59">
        <v>0</v>
      </c>
      <c r="AP59">
        <v>0</v>
      </c>
      <c r="AQ59">
        <v>13.86</v>
      </c>
      <c r="AR59">
        <v>2.2080000000000002</v>
      </c>
      <c r="AS59">
        <v>24.75168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1887.7466930000001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</v>
      </c>
      <c r="L60">
        <v>241.5</v>
      </c>
      <c r="M60">
        <v>92</v>
      </c>
      <c r="N60">
        <v>118.125</v>
      </c>
      <c r="O60">
        <v>61.83</v>
      </c>
      <c r="P60">
        <v>125.58750000000001</v>
      </c>
      <c r="Q60">
        <v>8.8472000000000008</v>
      </c>
      <c r="R60">
        <v>37.622999999999998</v>
      </c>
      <c r="S60">
        <v>19.096499999999999</v>
      </c>
      <c r="T60">
        <v>0</v>
      </c>
      <c r="U60">
        <v>418.77</v>
      </c>
      <c r="V60">
        <v>20.73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43.574399999999997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0.82259000000000004</v>
      </c>
      <c r="AO60">
        <v>0</v>
      </c>
      <c r="AP60">
        <v>0</v>
      </c>
      <c r="AQ60">
        <v>13.86</v>
      </c>
      <c r="AR60">
        <v>2.2080000000000002</v>
      </c>
      <c r="AS60">
        <v>16.680479999999999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1879.675493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</v>
      </c>
      <c r="L61">
        <v>241.5</v>
      </c>
      <c r="M61">
        <v>92</v>
      </c>
      <c r="N61">
        <v>118.125</v>
      </c>
      <c r="O61">
        <v>61.83</v>
      </c>
      <c r="P61">
        <v>125.58750000000001</v>
      </c>
      <c r="Q61">
        <v>8.8472000000000008</v>
      </c>
      <c r="R61">
        <v>30.005299999999998</v>
      </c>
      <c r="S61">
        <v>19.096499999999999</v>
      </c>
      <c r="T61">
        <v>0</v>
      </c>
      <c r="U61">
        <v>418.77</v>
      </c>
      <c r="V61">
        <v>20.73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43.574399999999997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0.82259000000000004</v>
      </c>
      <c r="AO61">
        <v>0</v>
      </c>
      <c r="AP61">
        <v>0</v>
      </c>
      <c r="AQ61">
        <v>13.86</v>
      </c>
      <c r="AR61">
        <v>2.2080000000000002</v>
      </c>
      <c r="AS61">
        <v>4.5736800000000004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1859.9509929999999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</v>
      </c>
      <c r="L62">
        <v>241.5</v>
      </c>
      <c r="M62">
        <v>92</v>
      </c>
      <c r="N62">
        <v>118.125</v>
      </c>
      <c r="O62">
        <v>61.83</v>
      </c>
      <c r="P62">
        <v>125.58750000000001</v>
      </c>
      <c r="Q62">
        <v>8.8472000000000008</v>
      </c>
      <c r="R62">
        <v>30.005299999999998</v>
      </c>
      <c r="S62">
        <v>19.096499999999999</v>
      </c>
      <c r="T62">
        <v>0</v>
      </c>
      <c r="U62">
        <v>418.77</v>
      </c>
      <c r="V62">
        <v>20.73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43.574399999999997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0.82259000000000004</v>
      </c>
      <c r="AO62">
        <v>0</v>
      </c>
      <c r="AP62">
        <v>0</v>
      </c>
      <c r="AQ62">
        <v>27.72</v>
      </c>
      <c r="AR62">
        <v>2.2080000000000002</v>
      </c>
      <c r="AS62">
        <v>4.5736800000000004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1873.8109930000001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378</v>
      </c>
      <c r="L63">
        <v>241.5</v>
      </c>
      <c r="M63">
        <v>92</v>
      </c>
      <c r="N63">
        <v>118.125</v>
      </c>
      <c r="O63">
        <v>61.83</v>
      </c>
      <c r="P63">
        <v>125.58750000000001</v>
      </c>
      <c r="Q63">
        <v>8.8472000000000008</v>
      </c>
      <c r="R63">
        <v>30.005299999999998</v>
      </c>
      <c r="S63">
        <v>19.096499999999999</v>
      </c>
      <c r="T63">
        <v>0</v>
      </c>
      <c r="U63">
        <v>418.77</v>
      </c>
      <c r="V63">
        <v>20.73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43.574399999999997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0.82259000000000004</v>
      </c>
      <c r="AO63">
        <v>0</v>
      </c>
      <c r="AP63">
        <v>0</v>
      </c>
      <c r="AQ63">
        <v>27.72</v>
      </c>
      <c r="AR63">
        <v>2.2080000000000002</v>
      </c>
      <c r="AS63">
        <v>4.5736800000000004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1873.8109930000001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378</v>
      </c>
      <c r="L64">
        <v>241.5</v>
      </c>
      <c r="M64">
        <v>92</v>
      </c>
      <c r="N64">
        <v>118.125</v>
      </c>
      <c r="O64">
        <v>61.83</v>
      </c>
      <c r="P64">
        <v>125.58750000000001</v>
      </c>
      <c r="Q64">
        <v>8.8472000000000008</v>
      </c>
      <c r="R64">
        <v>30.005299999999998</v>
      </c>
      <c r="S64">
        <v>19.096499999999999</v>
      </c>
      <c r="T64">
        <v>0</v>
      </c>
      <c r="U64">
        <v>418.77</v>
      </c>
      <c r="V64">
        <v>20.73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43.574399999999997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0.82259000000000004</v>
      </c>
      <c r="AO64">
        <v>0</v>
      </c>
      <c r="AP64">
        <v>0</v>
      </c>
      <c r="AQ64">
        <v>41.768999999999998</v>
      </c>
      <c r="AR64">
        <v>2.2080000000000002</v>
      </c>
      <c r="AS64">
        <v>4.5736800000000004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1887.859993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</v>
      </c>
      <c r="L65">
        <v>244.2834</v>
      </c>
      <c r="M65">
        <v>92</v>
      </c>
      <c r="N65">
        <v>118.125</v>
      </c>
      <c r="O65">
        <v>61.83</v>
      </c>
      <c r="P65">
        <v>125.58750000000001</v>
      </c>
      <c r="Q65">
        <v>10.1389</v>
      </c>
      <c r="R65">
        <v>37.478928000000003</v>
      </c>
      <c r="S65">
        <v>23.157325</v>
      </c>
      <c r="T65">
        <v>0</v>
      </c>
      <c r="U65">
        <v>418.77</v>
      </c>
      <c r="V65">
        <v>20.73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43.574399999999997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0.82259000000000004</v>
      </c>
      <c r="AO65">
        <v>0</v>
      </c>
      <c r="AP65">
        <v>0.38429999999999997</v>
      </c>
      <c r="AQ65">
        <v>41.768999999999998</v>
      </c>
      <c r="AR65">
        <v>2.2080000000000002</v>
      </c>
      <c r="AS65">
        <v>4.5736800000000004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1903.8538459999997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413</v>
      </c>
      <c r="L66">
        <v>244.2834</v>
      </c>
      <c r="M66">
        <v>92</v>
      </c>
      <c r="N66">
        <v>118.125</v>
      </c>
      <c r="O66">
        <v>61.83</v>
      </c>
      <c r="P66">
        <v>125.58750000000001</v>
      </c>
      <c r="Q66">
        <v>10.1389</v>
      </c>
      <c r="R66">
        <v>37.622999999999998</v>
      </c>
      <c r="S66">
        <v>23.687000000000001</v>
      </c>
      <c r="T66">
        <v>0</v>
      </c>
      <c r="U66">
        <v>418.77</v>
      </c>
      <c r="V66">
        <v>20.73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43.574399999999997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0.82259000000000004</v>
      </c>
      <c r="AO66">
        <v>0</v>
      </c>
      <c r="AP66">
        <v>0.38429999999999997</v>
      </c>
      <c r="AQ66">
        <v>41.768999999999998</v>
      </c>
      <c r="AR66">
        <v>2.2080000000000002</v>
      </c>
      <c r="AS66">
        <v>4.5736800000000004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1939.5275929999998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493</v>
      </c>
      <c r="L67">
        <v>291.28339999999997</v>
      </c>
      <c r="M67">
        <v>92</v>
      </c>
      <c r="N67">
        <v>118.125</v>
      </c>
      <c r="O67">
        <v>61.83</v>
      </c>
      <c r="P67">
        <v>125.58750000000001</v>
      </c>
      <c r="Q67">
        <v>10.1389</v>
      </c>
      <c r="R67">
        <v>37.622999999999998</v>
      </c>
      <c r="S67">
        <v>23.687000000000001</v>
      </c>
      <c r="T67">
        <v>0</v>
      </c>
      <c r="U67">
        <v>418.77</v>
      </c>
      <c r="V67">
        <v>20.73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43.574399999999997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0.82259000000000004</v>
      </c>
      <c r="AO67">
        <v>0</v>
      </c>
      <c r="AP67">
        <v>0.38429999999999997</v>
      </c>
      <c r="AQ67">
        <v>41.768999999999998</v>
      </c>
      <c r="AR67">
        <v>2.2080000000000002</v>
      </c>
      <c r="AS67">
        <v>4.5736800000000004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2066.5275929999998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543</v>
      </c>
      <c r="L68">
        <v>344.28339999999997</v>
      </c>
      <c r="M68">
        <v>92</v>
      </c>
      <c r="N68">
        <v>118.125</v>
      </c>
      <c r="O68">
        <v>61.83</v>
      </c>
      <c r="P68">
        <v>125.58750000000001</v>
      </c>
      <c r="Q68">
        <v>10.1389</v>
      </c>
      <c r="R68">
        <v>37.622999999999998</v>
      </c>
      <c r="S68">
        <v>23.687000000000001</v>
      </c>
      <c r="T68">
        <v>0</v>
      </c>
      <c r="U68">
        <v>418.77</v>
      </c>
      <c r="V68">
        <v>20.73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43.574399999999997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0.82259000000000004</v>
      </c>
      <c r="AO68">
        <v>0</v>
      </c>
      <c r="AP68">
        <v>0.12809999999999999</v>
      </c>
      <c r="AQ68">
        <v>41.768999999999998</v>
      </c>
      <c r="AR68">
        <v>2.2080000000000002</v>
      </c>
      <c r="AS68">
        <v>4.5736800000000004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2183.8257450000001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599.89949999999999</v>
      </c>
      <c r="L69">
        <v>362.28339999999997</v>
      </c>
      <c r="M69">
        <v>92</v>
      </c>
      <c r="N69">
        <v>118.125</v>
      </c>
      <c r="O69">
        <v>61.83</v>
      </c>
      <c r="P69">
        <v>125.58750000000001</v>
      </c>
      <c r="Q69">
        <v>10.1389</v>
      </c>
      <c r="R69">
        <v>37.622999999999998</v>
      </c>
      <c r="S69">
        <v>23.687000000000001</v>
      </c>
      <c r="T69">
        <v>0</v>
      </c>
      <c r="U69">
        <v>418.77</v>
      </c>
      <c r="V69">
        <v>20.73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43.574399999999997</v>
      </c>
      <c r="AH69">
        <v>20.265799999999999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0.82259000000000004</v>
      </c>
      <c r="AO69">
        <v>0</v>
      </c>
      <c r="AP69">
        <v>0.12809999999999999</v>
      </c>
      <c r="AQ69">
        <v>41.768999999999998</v>
      </c>
      <c r="AR69">
        <v>2.2080000000000002</v>
      </c>
      <c r="AS69">
        <v>4.5736800000000004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2278.9910450000002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599.89949999999999</v>
      </c>
      <c r="L70">
        <v>362.28339999999997</v>
      </c>
      <c r="M70">
        <v>92</v>
      </c>
      <c r="N70">
        <v>118.125</v>
      </c>
      <c r="O70">
        <v>61.83</v>
      </c>
      <c r="P70">
        <v>125.58750000000001</v>
      </c>
      <c r="Q70">
        <v>10.91</v>
      </c>
      <c r="R70">
        <v>42.390099999999997</v>
      </c>
      <c r="S70">
        <v>26.096800000000002</v>
      </c>
      <c r="T70">
        <v>0</v>
      </c>
      <c r="U70">
        <v>418.77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43.574399999999997</v>
      </c>
      <c r="AH70">
        <v>41.667999999999999</v>
      </c>
      <c r="AI70">
        <v>0</v>
      </c>
      <c r="AJ70">
        <v>0</v>
      </c>
      <c r="AK70">
        <v>54.313200000000002</v>
      </c>
      <c r="AL70">
        <v>1.3944000000000001</v>
      </c>
      <c r="AM70">
        <v>0</v>
      </c>
      <c r="AN70">
        <v>0.82259000000000004</v>
      </c>
      <c r="AO70">
        <v>0</v>
      </c>
      <c r="AP70">
        <v>0.12809999999999999</v>
      </c>
      <c r="AQ70">
        <v>41.768999999999998</v>
      </c>
      <c r="AR70">
        <v>2.2080000000000002</v>
      </c>
      <c r="AS70">
        <v>4.5736800000000004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2308.3412450000005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599.89949999999999</v>
      </c>
      <c r="L71">
        <v>404.42660999999998</v>
      </c>
      <c r="M71">
        <v>92</v>
      </c>
      <c r="N71">
        <v>118.125</v>
      </c>
      <c r="O71">
        <v>61.83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43.574399999999997</v>
      </c>
      <c r="AH71">
        <v>70.078000000000003</v>
      </c>
      <c r="AI71">
        <v>0</v>
      </c>
      <c r="AJ71">
        <v>0</v>
      </c>
      <c r="AK71">
        <v>54.313200000000002</v>
      </c>
      <c r="AL71">
        <v>1.3944000000000001</v>
      </c>
      <c r="AM71">
        <v>0</v>
      </c>
      <c r="AN71">
        <v>0.82259000000000004</v>
      </c>
      <c r="AO71">
        <v>0</v>
      </c>
      <c r="AP71">
        <v>0.12809999999999999</v>
      </c>
      <c r="AQ71">
        <v>41.768999999999998</v>
      </c>
      <c r="AR71">
        <v>2.2080000000000002</v>
      </c>
      <c r="AS71">
        <v>4.5736800000000004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2391.3942550000006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599.89949999999999</v>
      </c>
      <c r="L72">
        <v>416.95260000000002</v>
      </c>
      <c r="M72">
        <v>92</v>
      </c>
      <c r="N72">
        <v>118.125</v>
      </c>
      <c r="O72">
        <v>61.83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7.9</v>
      </c>
      <c r="AB72">
        <v>13.17004</v>
      </c>
      <c r="AC72">
        <v>0</v>
      </c>
      <c r="AD72">
        <v>9.1360360000000007</v>
      </c>
      <c r="AE72">
        <v>16.478852</v>
      </c>
      <c r="AF72">
        <v>26.622</v>
      </c>
      <c r="AG72">
        <v>43.574399999999997</v>
      </c>
      <c r="AH72">
        <v>93.563599999999994</v>
      </c>
      <c r="AI72">
        <v>0</v>
      </c>
      <c r="AJ72">
        <v>0</v>
      </c>
      <c r="AK72">
        <v>54.313200000000002</v>
      </c>
      <c r="AL72">
        <v>6.9720000000000004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41.768999999999998</v>
      </c>
      <c r="AR72">
        <v>2.2080000000000002</v>
      </c>
      <c r="AS72">
        <v>4.5736800000000004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2475.1097010000003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599.89949999999999</v>
      </c>
      <c r="L73">
        <v>435.435</v>
      </c>
      <c r="M73">
        <v>92</v>
      </c>
      <c r="N73">
        <v>118.125</v>
      </c>
      <c r="O73">
        <v>61.83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20.50366</v>
      </c>
      <c r="AB73">
        <v>26.34008</v>
      </c>
      <c r="AC73">
        <v>0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93.563599999999994</v>
      </c>
      <c r="AI73">
        <v>0</v>
      </c>
      <c r="AJ73">
        <v>0</v>
      </c>
      <c r="AK73">
        <v>54.313200000000002</v>
      </c>
      <c r="AL73">
        <v>41.832000000000001</v>
      </c>
      <c r="AM73">
        <v>10.557359999999999</v>
      </c>
      <c r="AN73">
        <v>0.82259000000000004</v>
      </c>
      <c r="AO73">
        <v>0</v>
      </c>
      <c r="AP73">
        <v>0.38429999999999997</v>
      </c>
      <c r="AQ73">
        <v>41.768999999999998</v>
      </c>
      <c r="AR73">
        <v>2.2080000000000002</v>
      </c>
      <c r="AS73">
        <v>4.5736800000000004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2612.711969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669.78614400000004</v>
      </c>
      <c r="L74">
        <v>435.435</v>
      </c>
      <c r="M74">
        <v>92</v>
      </c>
      <c r="N74">
        <v>118.125</v>
      </c>
      <c r="O74">
        <v>61.83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28.09872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43.574399999999997</v>
      </c>
      <c r="AH74">
        <v>93.563599999999994</v>
      </c>
      <c r="AI74">
        <v>0</v>
      </c>
      <c r="AJ74">
        <v>0</v>
      </c>
      <c r="AK74">
        <v>54.313200000000002</v>
      </c>
      <c r="AL74">
        <v>41.832000000000001</v>
      </c>
      <c r="AM74">
        <v>15.804048</v>
      </c>
      <c r="AN74">
        <v>0.82259000000000004</v>
      </c>
      <c r="AO74">
        <v>0</v>
      </c>
      <c r="AP74">
        <v>0.38429999999999997</v>
      </c>
      <c r="AQ74">
        <v>41.768999999999998</v>
      </c>
      <c r="AR74">
        <v>2.2080000000000002</v>
      </c>
      <c r="AS74">
        <v>4.5736800000000004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2703.5882890000003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92</v>
      </c>
      <c r="N75">
        <v>118.125</v>
      </c>
      <c r="O75">
        <v>61.83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28.09872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43.574399999999997</v>
      </c>
      <c r="AH75">
        <v>93.563599999999994</v>
      </c>
      <c r="AI75">
        <v>0</v>
      </c>
      <c r="AJ75">
        <v>0</v>
      </c>
      <c r="AK75">
        <v>54.313200000000002</v>
      </c>
      <c r="AL75">
        <v>41.832000000000001</v>
      </c>
      <c r="AM75">
        <v>15.804048</v>
      </c>
      <c r="AN75">
        <v>0.82259000000000004</v>
      </c>
      <c r="AO75">
        <v>0</v>
      </c>
      <c r="AP75">
        <v>0.38429999999999997</v>
      </c>
      <c r="AQ75">
        <v>41.768999999999998</v>
      </c>
      <c r="AR75">
        <v>2.2080000000000002</v>
      </c>
      <c r="AS75">
        <v>4.5736800000000004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2706.4713450000004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92</v>
      </c>
      <c r="N76">
        <v>118.125</v>
      </c>
      <c r="O76">
        <v>61.83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28.09872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43.574399999999997</v>
      </c>
      <c r="AH76">
        <v>93.563599999999994</v>
      </c>
      <c r="AI76">
        <v>0</v>
      </c>
      <c r="AJ76">
        <v>0</v>
      </c>
      <c r="AK76">
        <v>54.313200000000002</v>
      </c>
      <c r="AL76">
        <v>41.832000000000001</v>
      </c>
      <c r="AM76">
        <v>15.804048</v>
      </c>
      <c r="AN76">
        <v>0.82259000000000004</v>
      </c>
      <c r="AO76">
        <v>0</v>
      </c>
      <c r="AP76">
        <v>0.38429999999999997</v>
      </c>
      <c r="AQ76">
        <v>41.768999999999998</v>
      </c>
      <c r="AR76">
        <v>2.2080000000000002</v>
      </c>
      <c r="AS76">
        <v>4.5736800000000004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2706.4713450000004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43.574399999999997</v>
      </c>
      <c r="AH77">
        <v>93.563599999999994</v>
      </c>
      <c r="AI77">
        <v>0</v>
      </c>
      <c r="AJ77">
        <v>0</v>
      </c>
      <c r="AK77">
        <v>54.313200000000002</v>
      </c>
      <c r="AL77">
        <v>41.832000000000001</v>
      </c>
      <c r="AM77">
        <v>15.804048</v>
      </c>
      <c r="AN77">
        <v>0.82259000000000004</v>
      </c>
      <c r="AO77">
        <v>0</v>
      </c>
      <c r="AP77">
        <v>0.38429999999999997</v>
      </c>
      <c r="AQ77">
        <v>41.768999999999998</v>
      </c>
      <c r="AR77">
        <v>2.2080000000000002</v>
      </c>
      <c r="AS77">
        <v>4.5736800000000004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2706.4713450000004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18.272072000000001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54.313200000000002</v>
      </c>
      <c r="AL78">
        <v>41.832000000000001</v>
      </c>
      <c r="AM78">
        <v>12.763475</v>
      </c>
      <c r="AN78">
        <v>0.82259000000000004</v>
      </c>
      <c r="AO78">
        <v>0</v>
      </c>
      <c r="AP78">
        <v>0.38429999999999997</v>
      </c>
      <c r="AQ78">
        <v>41.768999999999998</v>
      </c>
      <c r="AR78">
        <v>5.52</v>
      </c>
      <c r="AS78">
        <v>4.5736800000000004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2698.5948440000006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0</v>
      </c>
      <c r="AB79">
        <v>13.17004</v>
      </c>
      <c r="AC79">
        <v>0</v>
      </c>
      <c r="AD79">
        <v>9.1360360000000007</v>
      </c>
      <c r="AE79">
        <v>32.957704</v>
      </c>
      <c r="AF79">
        <v>19.72</v>
      </c>
      <c r="AG79">
        <v>43.574399999999997</v>
      </c>
      <c r="AH79">
        <v>70.078000000000003</v>
      </c>
      <c r="AI79">
        <v>0</v>
      </c>
      <c r="AJ79">
        <v>0</v>
      </c>
      <c r="AK79">
        <v>54.313200000000002</v>
      </c>
      <c r="AL79">
        <v>6.9720000000000004</v>
      </c>
      <c r="AM79">
        <v>5.2786799999999996</v>
      </c>
      <c r="AN79">
        <v>0.82259000000000004</v>
      </c>
      <c r="AO79">
        <v>0</v>
      </c>
      <c r="AP79">
        <v>0.64049999999999996</v>
      </c>
      <c r="AQ79">
        <v>41.768999999999998</v>
      </c>
      <c r="AR79">
        <v>39.744</v>
      </c>
      <c r="AS79">
        <v>4.5736800000000004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2594.5430529999999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147.515625</v>
      </c>
      <c r="Y80">
        <v>0</v>
      </c>
      <c r="Z80">
        <v>6.5208000000000004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43.574399999999997</v>
      </c>
      <c r="AH80">
        <v>37.880000000000003</v>
      </c>
      <c r="AI80">
        <v>0</v>
      </c>
      <c r="AJ80">
        <v>0</v>
      </c>
      <c r="AK80">
        <v>54.313200000000002</v>
      </c>
      <c r="AL80">
        <v>1.3944000000000001</v>
      </c>
      <c r="AM80">
        <v>0</v>
      </c>
      <c r="AN80">
        <v>0.82259000000000004</v>
      </c>
      <c r="AO80">
        <v>0</v>
      </c>
      <c r="AP80">
        <v>0.64049999999999996</v>
      </c>
      <c r="AQ80">
        <v>41.768999999999998</v>
      </c>
      <c r="AR80">
        <v>39.744</v>
      </c>
      <c r="AS80">
        <v>4.5736800000000004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2515.0278850000004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606.69000000000005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13.17004</v>
      </c>
      <c r="AC81">
        <v>0</v>
      </c>
      <c r="AD81">
        <v>0</v>
      </c>
      <c r="AE81">
        <v>16.478852</v>
      </c>
      <c r="AF81">
        <v>8.8740000000000006</v>
      </c>
      <c r="AG81">
        <v>43.574399999999997</v>
      </c>
      <c r="AH81">
        <v>37.880000000000003</v>
      </c>
      <c r="AI81">
        <v>0</v>
      </c>
      <c r="AJ81">
        <v>0</v>
      </c>
      <c r="AK81">
        <v>54.313200000000002</v>
      </c>
      <c r="AL81">
        <v>1.3944000000000001</v>
      </c>
      <c r="AM81">
        <v>0</v>
      </c>
      <c r="AN81">
        <v>0.82259000000000004</v>
      </c>
      <c r="AO81">
        <v>0</v>
      </c>
      <c r="AP81">
        <v>0.64049999999999996</v>
      </c>
      <c r="AQ81">
        <v>41.768999999999998</v>
      </c>
      <c r="AR81">
        <v>4.968</v>
      </c>
      <c r="AS81">
        <v>4.5736800000000004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2401.2310850000003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605.98059999999998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43.574399999999997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0.82259000000000004</v>
      </c>
      <c r="AO82">
        <v>0</v>
      </c>
      <c r="AP82">
        <v>0.64049999999999996</v>
      </c>
      <c r="AQ82">
        <v>27.72</v>
      </c>
      <c r="AR82">
        <v>3.3119999999999998</v>
      </c>
      <c r="AS82">
        <v>4.5736800000000004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2384.8166850000002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605.98059999999998</v>
      </c>
      <c r="L83">
        <v>415.95260000000002</v>
      </c>
      <c r="M83">
        <v>92</v>
      </c>
      <c r="N83">
        <v>118.125</v>
      </c>
      <c r="O83">
        <v>61.83</v>
      </c>
      <c r="P83">
        <v>125.58750000000001</v>
      </c>
      <c r="Q83">
        <v>10.1389</v>
      </c>
      <c r="R83">
        <v>42.390099999999997</v>
      </c>
      <c r="S83">
        <v>24.227108000000001</v>
      </c>
      <c r="T83">
        <v>0</v>
      </c>
      <c r="U83">
        <v>418.77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18.940000000000001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0.82259000000000004</v>
      </c>
      <c r="AO83">
        <v>0</v>
      </c>
      <c r="AP83">
        <v>0.64049999999999996</v>
      </c>
      <c r="AQ83">
        <v>27.72</v>
      </c>
      <c r="AR83">
        <v>3.3119999999999998</v>
      </c>
      <c r="AS83">
        <v>4.5736800000000004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2334.5861930000001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605.98059999999998</v>
      </c>
      <c r="L84">
        <v>415.95260000000002</v>
      </c>
      <c r="M84">
        <v>92</v>
      </c>
      <c r="N84">
        <v>118.125</v>
      </c>
      <c r="O84">
        <v>61.83</v>
      </c>
      <c r="P84">
        <v>125.58750000000001</v>
      </c>
      <c r="Q84">
        <v>10.1389</v>
      </c>
      <c r="R84">
        <v>42.390099999999997</v>
      </c>
      <c r="S84">
        <v>23.687000000000001</v>
      </c>
      <c r="T84">
        <v>0</v>
      </c>
      <c r="U84">
        <v>418.77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18.940000000000001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0.82259000000000004</v>
      </c>
      <c r="AO84">
        <v>0</v>
      </c>
      <c r="AP84">
        <v>0.64049999999999996</v>
      </c>
      <c r="AQ84">
        <v>27.72</v>
      </c>
      <c r="AR84">
        <v>3.3119999999999998</v>
      </c>
      <c r="AS84">
        <v>4.5736800000000004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2334.0460849999999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605.98059999999998</v>
      </c>
      <c r="L85">
        <v>415.95260000000002</v>
      </c>
      <c r="M85">
        <v>92</v>
      </c>
      <c r="N85">
        <v>118.125</v>
      </c>
      <c r="O85">
        <v>61.83</v>
      </c>
      <c r="P85">
        <v>125.58750000000001</v>
      </c>
      <c r="Q85">
        <v>10.1389</v>
      </c>
      <c r="R85">
        <v>42.390099999999997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18.940000000000001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0.82259000000000004</v>
      </c>
      <c r="AO85">
        <v>0</v>
      </c>
      <c r="AP85">
        <v>0.64049999999999996</v>
      </c>
      <c r="AQ85">
        <v>27.72</v>
      </c>
      <c r="AR85">
        <v>3.3119999999999998</v>
      </c>
      <c r="AS85">
        <v>4.5736800000000004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2320.876045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605.98059999999998</v>
      </c>
      <c r="L86">
        <v>415.95260000000002</v>
      </c>
      <c r="M86">
        <v>92</v>
      </c>
      <c r="N86">
        <v>118.125</v>
      </c>
      <c r="O86">
        <v>61.83</v>
      </c>
      <c r="P86">
        <v>125.58750000000001</v>
      </c>
      <c r="Q86">
        <v>10.1389</v>
      </c>
      <c r="R86">
        <v>42.390099999999997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18.940000000000001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0.82259000000000004</v>
      </c>
      <c r="AO86">
        <v>0</v>
      </c>
      <c r="AP86">
        <v>0.64049999999999996</v>
      </c>
      <c r="AQ86">
        <v>27.72</v>
      </c>
      <c r="AR86">
        <v>3.3119999999999998</v>
      </c>
      <c r="AS86">
        <v>4.5736800000000004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2320.876045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601.89949999999999</v>
      </c>
      <c r="L87">
        <v>415.95260000000002</v>
      </c>
      <c r="M87">
        <v>92</v>
      </c>
      <c r="N87">
        <v>118.125</v>
      </c>
      <c r="O87">
        <v>61.83</v>
      </c>
      <c r="P87">
        <v>125.58750000000001</v>
      </c>
      <c r="Q87">
        <v>10.1389</v>
      </c>
      <c r="R87">
        <v>42.390099999999997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18.940000000000001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0.82259000000000004</v>
      </c>
      <c r="AO87">
        <v>0</v>
      </c>
      <c r="AP87">
        <v>0.64049999999999996</v>
      </c>
      <c r="AQ87">
        <v>13.86</v>
      </c>
      <c r="AR87">
        <v>3.3119999999999998</v>
      </c>
      <c r="AS87">
        <v>4.5736800000000004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2302.9349450000009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601.89949999999999</v>
      </c>
      <c r="L88">
        <v>360.35340000000002</v>
      </c>
      <c r="M88">
        <v>92</v>
      </c>
      <c r="N88">
        <v>118.125</v>
      </c>
      <c r="O88">
        <v>61.83</v>
      </c>
      <c r="P88">
        <v>125.58750000000001</v>
      </c>
      <c r="Q88">
        <v>10.1389</v>
      </c>
      <c r="R88">
        <v>42.390099999999997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0.82259000000000004</v>
      </c>
      <c r="AO88">
        <v>0</v>
      </c>
      <c r="AP88">
        <v>0.64049999999999996</v>
      </c>
      <c r="AQ88">
        <v>13.86</v>
      </c>
      <c r="AR88">
        <v>3.3119999999999998</v>
      </c>
      <c r="AS88">
        <v>4.5736800000000004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2228.3957450000003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601.89949999999999</v>
      </c>
      <c r="L89">
        <v>300.35340000000002</v>
      </c>
      <c r="M89">
        <v>92</v>
      </c>
      <c r="N89">
        <v>118.125</v>
      </c>
      <c r="O89">
        <v>61.83</v>
      </c>
      <c r="P89">
        <v>125.58750000000001</v>
      </c>
      <c r="Q89">
        <v>10.068899999999999</v>
      </c>
      <c r="R89">
        <v>42.390099999999997</v>
      </c>
      <c r="S89">
        <v>23.536999999999999</v>
      </c>
      <c r="T89">
        <v>0</v>
      </c>
      <c r="U89">
        <v>418.77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0.82259000000000004</v>
      </c>
      <c r="AO89">
        <v>0</v>
      </c>
      <c r="AP89">
        <v>0.64049999999999996</v>
      </c>
      <c r="AQ89">
        <v>13.86</v>
      </c>
      <c r="AR89">
        <v>3.3119999999999998</v>
      </c>
      <c r="AS89">
        <v>4.5736800000000004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2168.1757450000005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601.89949999999999</v>
      </c>
      <c r="L90">
        <v>300.35340000000002</v>
      </c>
      <c r="M90">
        <v>92</v>
      </c>
      <c r="N90">
        <v>118.125</v>
      </c>
      <c r="O90">
        <v>61.83</v>
      </c>
      <c r="P90">
        <v>125.58750000000001</v>
      </c>
      <c r="Q90">
        <v>10.068899999999999</v>
      </c>
      <c r="R90">
        <v>38.656185000000001</v>
      </c>
      <c r="S90">
        <v>23.536999999999999</v>
      </c>
      <c r="T90">
        <v>0</v>
      </c>
      <c r="U90">
        <v>418.77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0.82259000000000004</v>
      </c>
      <c r="AO90">
        <v>0</v>
      </c>
      <c r="AP90">
        <v>0.64049999999999996</v>
      </c>
      <c r="AQ90">
        <v>13.86</v>
      </c>
      <c r="AR90">
        <v>5.52</v>
      </c>
      <c r="AS90">
        <v>4.5736800000000004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2166.6498300000007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547.56055500000002</v>
      </c>
      <c r="L91">
        <v>265.14951200000002</v>
      </c>
      <c r="M91">
        <v>92</v>
      </c>
      <c r="N91">
        <v>118.125</v>
      </c>
      <c r="O91">
        <v>61.83</v>
      </c>
      <c r="P91">
        <v>125.58750000000001</v>
      </c>
      <c r="Q91">
        <v>9.8872</v>
      </c>
      <c r="R91">
        <v>36.935299999999998</v>
      </c>
      <c r="S91">
        <v>19.5</v>
      </c>
      <c r="T91">
        <v>0</v>
      </c>
      <c r="U91">
        <v>418.77</v>
      </c>
      <c r="V91">
        <v>20.385400000000001</v>
      </c>
      <c r="W91">
        <v>45.641100000000002</v>
      </c>
      <c r="X91">
        <v>145.0992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0.82259000000000004</v>
      </c>
      <c r="AO91">
        <v>0</v>
      </c>
      <c r="AP91">
        <v>0.64049999999999996</v>
      </c>
      <c r="AQ91">
        <v>13.86</v>
      </c>
      <c r="AR91">
        <v>3.3119999999999998</v>
      </c>
      <c r="AS91">
        <v>4.5736800000000004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2050.8860549999995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548.94000000000005</v>
      </c>
      <c r="L92">
        <v>242.12</v>
      </c>
      <c r="M92">
        <v>92</v>
      </c>
      <c r="N92">
        <v>118.125</v>
      </c>
      <c r="O92">
        <v>61.83</v>
      </c>
      <c r="P92">
        <v>125.58750000000001</v>
      </c>
      <c r="Q92">
        <v>9.8872</v>
      </c>
      <c r="R92">
        <v>36.935299999999998</v>
      </c>
      <c r="S92">
        <v>19.5</v>
      </c>
      <c r="T92">
        <v>0</v>
      </c>
      <c r="U92">
        <v>418.77</v>
      </c>
      <c r="V92">
        <v>20.385400000000001</v>
      </c>
      <c r="W92">
        <v>45.641100000000002</v>
      </c>
      <c r="X92">
        <v>145.0992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0.82259000000000004</v>
      </c>
      <c r="AO92">
        <v>0</v>
      </c>
      <c r="AP92">
        <v>0.64049999999999996</v>
      </c>
      <c r="AQ92">
        <v>0</v>
      </c>
      <c r="AR92">
        <v>3.3119999999999998</v>
      </c>
      <c r="AS92">
        <v>4.5736800000000004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2015.375988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550.94000000000005</v>
      </c>
      <c r="L93">
        <v>242.12</v>
      </c>
      <c r="M93">
        <v>92</v>
      </c>
      <c r="N93">
        <v>118.125</v>
      </c>
      <c r="O93">
        <v>61.83</v>
      </c>
      <c r="P93">
        <v>125.58750000000001</v>
      </c>
      <c r="Q93">
        <v>9.8872</v>
      </c>
      <c r="R93">
        <v>31.12</v>
      </c>
      <c r="S93">
        <v>19.5</v>
      </c>
      <c r="T93">
        <v>0</v>
      </c>
      <c r="U93">
        <v>418.77</v>
      </c>
      <c r="V93">
        <v>20.385400000000001</v>
      </c>
      <c r="W93">
        <v>45.641100000000002</v>
      </c>
      <c r="X93">
        <v>145.0992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0.82259000000000004</v>
      </c>
      <c r="AO93">
        <v>0</v>
      </c>
      <c r="AP93">
        <v>0.64049999999999996</v>
      </c>
      <c r="AQ93">
        <v>0</v>
      </c>
      <c r="AR93">
        <v>3.3119999999999998</v>
      </c>
      <c r="AS93">
        <v>4.5736800000000004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2011.5606879999998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524.38</v>
      </c>
      <c r="L94">
        <v>239.57</v>
      </c>
      <c r="M94">
        <v>92</v>
      </c>
      <c r="N94">
        <v>118.125</v>
      </c>
      <c r="O94">
        <v>61.83</v>
      </c>
      <c r="P94">
        <v>125.58750000000001</v>
      </c>
      <c r="Q94">
        <v>10.068899999999999</v>
      </c>
      <c r="R94">
        <v>31.12</v>
      </c>
      <c r="S94">
        <v>14.72</v>
      </c>
      <c r="T94">
        <v>0</v>
      </c>
      <c r="U94">
        <v>418.77</v>
      </c>
      <c r="V94">
        <v>20.385400000000001</v>
      </c>
      <c r="W94">
        <v>45.641100000000002</v>
      </c>
      <c r="X94">
        <v>145.0992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0.82259000000000004</v>
      </c>
      <c r="AO94">
        <v>0</v>
      </c>
      <c r="AP94">
        <v>0.64049999999999996</v>
      </c>
      <c r="AQ94">
        <v>0</v>
      </c>
      <c r="AR94">
        <v>3.3119999999999998</v>
      </c>
      <c r="AS94">
        <v>4.5736800000000004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1977.8523879999996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425.52</v>
      </c>
      <c r="L95">
        <v>239.57</v>
      </c>
      <c r="M95">
        <v>92</v>
      </c>
      <c r="N95">
        <v>118.125</v>
      </c>
      <c r="O95">
        <v>61.83</v>
      </c>
      <c r="P95">
        <v>125.58750000000001</v>
      </c>
      <c r="Q95">
        <v>10.068899999999999</v>
      </c>
      <c r="R95">
        <v>31.12</v>
      </c>
      <c r="S95">
        <v>14.72</v>
      </c>
      <c r="T95">
        <v>0</v>
      </c>
      <c r="U95">
        <v>418.77</v>
      </c>
      <c r="V95">
        <v>20.385400000000001</v>
      </c>
      <c r="W95">
        <v>45.641100000000002</v>
      </c>
      <c r="X95">
        <v>145.0992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43.574399999999997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0</v>
      </c>
      <c r="AR95">
        <v>38.64</v>
      </c>
      <c r="AS95">
        <v>4.5736800000000004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1922.5538879999997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</v>
      </c>
      <c r="L96">
        <v>239.57</v>
      </c>
      <c r="M96">
        <v>92</v>
      </c>
      <c r="N96">
        <v>118.125</v>
      </c>
      <c r="O96">
        <v>61.83</v>
      </c>
      <c r="P96">
        <v>125.58750000000001</v>
      </c>
      <c r="Q96">
        <v>10.068899999999999</v>
      </c>
      <c r="R96">
        <v>25.278293999999999</v>
      </c>
      <c r="S96">
        <v>14.72</v>
      </c>
      <c r="T96">
        <v>0</v>
      </c>
      <c r="U96">
        <v>418.77</v>
      </c>
      <c r="V96">
        <v>20.385400000000001</v>
      </c>
      <c r="W96">
        <v>45.641100000000002</v>
      </c>
      <c r="X96">
        <v>145.0992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43.574399999999997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0.82259000000000004</v>
      </c>
      <c r="AO96">
        <v>0</v>
      </c>
      <c r="AP96">
        <v>0</v>
      </c>
      <c r="AQ96">
        <v>0</v>
      </c>
      <c r="AR96">
        <v>38.64</v>
      </c>
      <c r="AS96">
        <v>4.5736800000000004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1866.192182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</v>
      </c>
      <c r="L97">
        <v>239.57</v>
      </c>
      <c r="M97">
        <v>92</v>
      </c>
      <c r="N97">
        <v>118.125</v>
      </c>
      <c r="O97">
        <v>61.83</v>
      </c>
      <c r="P97">
        <v>125.58750000000001</v>
      </c>
      <c r="Q97">
        <v>10.068899999999999</v>
      </c>
      <c r="R97">
        <v>29.255299999999998</v>
      </c>
      <c r="S97">
        <v>14.72</v>
      </c>
      <c r="T97">
        <v>0</v>
      </c>
      <c r="U97">
        <v>418.77</v>
      </c>
      <c r="V97">
        <v>16.9254</v>
      </c>
      <c r="W97">
        <v>37.231099999999998</v>
      </c>
      <c r="X97">
        <v>127.72920000000001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43.574399999999997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2.2080000000000002</v>
      </c>
      <c r="AS97">
        <v>4.5736800000000004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1804.4971880000001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</v>
      </c>
      <c r="L98">
        <v>239.57</v>
      </c>
      <c r="M98">
        <v>92</v>
      </c>
      <c r="N98">
        <v>118.125</v>
      </c>
      <c r="O98">
        <v>61.83</v>
      </c>
      <c r="P98">
        <v>125.58750000000001</v>
      </c>
      <c r="Q98">
        <v>10.068899999999999</v>
      </c>
      <c r="R98">
        <v>29.255299999999998</v>
      </c>
      <c r="S98">
        <v>14.72</v>
      </c>
      <c r="T98">
        <v>0</v>
      </c>
      <c r="U98">
        <v>418.77</v>
      </c>
      <c r="V98">
        <v>16.9254</v>
      </c>
      <c r="W98">
        <v>37.231099999999998</v>
      </c>
      <c r="X98">
        <v>118.3592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43.574399999999997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2.2080000000000002</v>
      </c>
      <c r="AS98">
        <v>4.5736800000000004</v>
      </c>
      <c r="AT98">
        <v>19.697455999999999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1794.8246260000003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12.627463924750002</v>
      </c>
      <c r="L99">
        <f t="shared" si="2"/>
        <v>8.0335049050000045</v>
      </c>
      <c r="M99">
        <f t="shared" si="2"/>
        <v>2.1911128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0.24069112500000014</v>
      </c>
      <c r="R99">
        <f t="shared" si="2"/>
        <v>0.86482100175000054</v>
      </c>
      <c r="S99">
        <f t="shared" si="2"/>
        <v>0.5192150902499999</v>
      </c>
      <c r="T99">
        <f t="shared" si="2"/>
        <v>0</v>
      </c>
      <c r="U99">
        <f t="shared" si="2"/>
        <v>10.050479999999991</v>
      </c>
      <c r="V99">
        <f t="shared" si="2"/>
        <v>0.44894965000000014</v>
      </c>
      <c r="W99">
        <f t="shared" si="2"/>
        <v>1.0046374560000004</v>
      </c>
      <c r="X99">
        <f t="shared" si="2"/>
        <v>3.2124576645000009</v>
      </c>
      <c r="Y99">
        <f t="shared" si="2"/>
        <v>0</v>
      </c>
      <c r="Z99">
        <f t="shared" si="2"/>
        <v>5.923719999999999E-2</v>
      </c>
      <c r="AA99">
        <f t="shared" si="2"/>
        <v>8.4372395000000031E-2</v>
      </c>
      <c r="AB99">
        <f t="shared" si="2"/>
        <v>0.10623343499999999</v>
      </c>
      <c r="AC99">
        <f t="shared" si="2"/>
        <v>0</v>
      </c>
      <c r="AD99">
        <f t="shared" si="2"/>
        <v>8.2532117000000002E-2</v>
      </c>
      <c r="AE99">
        <f t="shared" si="2"/>
        <v>0.26711931699999986</v>
      </c>
      <c r="AF99">
        <f t="shared" si="2"/>
        <v>0.28495400000000015</v>
      </c>
      <c r="AG99">
        <f t="shared" si="2"/>
        <v>1.0457855999999994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1.3035167999999988</v>
      </c>
      <c r="AL99">
        <f t="shared" si="2"/>
        <v>0.19690090000000024</v>
      </c>
      <c r="AM99">
        <f t="shared" si="2"/>
        <v>4.7987666749999998E-2</v>
      </c>
      <c r="AN99">
        <f t="shared" si="2"/>
        <v>1.9742160000000016E-2</v>
      </c>
      <c r="AO99">
        <f t="shared" si="2"/>
        <v>0</v>
      </c>
      <c r="AP99">
        <f t="shared" si="2"/>
        <v>1.1464950000000022E-2</v>
      </c>
      <c r="AQ99">
        <f t="shared" si="2"/>
        <v>0.47261025000000001</v>
      </c>
      <c r="AR99">
        <f t="shared" si="2"/>
        <v>0.17305200000000023</v>
      </c>
      <c r="AS99">
        <f t="shared" si="2"/>
        <v>0.16717472999999983</v>
      </c>
      <c r="AT99">
        <f t="shared" si="2"/>
        <v>0.47039617399999933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51.859223312000026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E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359.752498</v>
      </c>
      <c r="L3">
        <v>230.5427</v>
      </c>
      <c r="M3">
        <v>56.047963000000003</v>
      </c>
      <c r="N3">
        <v>113.707125</v>
      </c>
      <c r="O3">
        <v>59.517558000000001</v>
      </c>
      <c r="P3">
        <v>120.890528</v>
      </c>
      <c r="Q3">
        <v>8.6633999999999993</v>
      </c>
      <c r="R3">
        <v>26.237950999999999</v>
      </c>
      <c r="S3">
        <v>14.439</v>
      </c>
      <c r="T3">
        <v>0</v>
      </c>
      <c r="U3">
        <v>403.108002</v>
      </c>
      <c r="V3">
        <v>10.983266</v>
      </c>
      <c r="W3">
        <v>24.565552</v>
      </c>
      <c r="X3">
        <v>81.310918000000001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41.944716999999997</v>
      </c>
      <c r="AH3">
        <v>0</v>
      </c>
      <c r="AI3">
        <v>0</v>
      </c>
      <c r="AJ3">
        <v>0</v>
      </c>
      <c r="AK3">
        <v>52.281886</v>
      </c>
      <c r="AL3">
        <v>2.7963529999999999</v>
      </c>
      <c r="AM3">
        <v>0</v>
      </c>
      <c r="AN3">
        <v>0.791825</v>
      </c>
      <c r="AO3">
        <v>0</v>
      </c>
      <c r="AP3">
        <v>1.7263269999999999</v>
      </c>
      <c r="AQ3">
        <v>0</v>
      </c>
      <c r="AR3">
        <v>2.1254209999999998</v>
      </c>
      <c r="AS3">
        <v>4.4026240000000003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1645.4822670000001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359.752498</v>
      </c>
      <c r="L4">
        <v>230.5427</v>
      </c>
      <c r="M4">
        <v>56.047963000000003</v>
      </c>
      <c r="N4">
        <v>113.707125</v>
      </c>
      <c r="O4">
        <v>59.517558000000001</v>
      </c>
      <c r="P4">
        <v>120.890528</v>
      </c>
      <c r="Q4">
        <v>8.6633999999999993</v>
      </c>
      <c r="R4">
        <v>23.102399999999999</v>
      </c>
      <c r="S4">
        <v>14.439</v>
      </c>
      <c r="T4">
        <v>0</v>
      </c>
      <c r="U4">
        <v>403.108002</v>
      </c>
      <c r="V4">
        <v>10.983266</v>
      </c>
      <c r="W4">
        <v>24.565552</v>
      </c>
      <c r="X4">
        <v>81.310918000000001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41.944716999999997</v>
      </c>
      <c r="AH4">
        <v>0</v>
      </c>
      <c r="AI4">
        <v>0</v>
      </c>
      <c r="AJ4">
        <v>0</v>
      </c>
      <c r="AK4">
        <v>52.281886</v>
      </c>
      <c r="AL4">
        <v>2.7963529999999999</v>
      </c>
      <c r="AM4">
        <v>0</v>
      </c>
      <c r="AN4">
        <v>0.791825</v>
      </c>
      <c r="AO4">
        <v>0</v>
      </c>
      <c r="AP4">
        <v>1.7263269999999999</v>
      </c>
      <c r="AQ4">
        <v>0</v>
      </c>
      <c r="AR4">
        <v>2.1254209999999998</v>
      </c>
      <c r="AS4">
        <v>4.4026240000000003</v>
      </c>
      <c r="AT4">
        <v>18.960467999999999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1642.055167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359.752498</v>
      </c>
      <c r="L5">
        <v>230.5427</v>
      </c>
      <c r="M5">
        <v>88.559200000000004</v>
      </c>
      <c r="N5">
        <v>113.707125</v>
      </c>
      <c r="O5">
        <v>59.517558000000001</v>
      </c>
      <c r="P5">
        <v>120.890528</v>
      </c>
      <c r="Q5">
        <v>8.6633999999999993</v>
      </c>
      <c r="R5">
        <v>23.102399999999999</v>
      </c>
      <c r="S5">
        <v>14.439</v>
      </c>
      <c r="T5">
        <v>0</v>
      </c>
      <c r="U5">
        <v>403.108002</v>
      </c>
      <c r="V5">
        <v>10.983266</v>
      </c>
      <c r="W5">
        <v>24.565552</v>
      </c>
      <c r="X5">
        <v>81.310918000000001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41.944716999999997</v>
      </c>
      <c r="AH5">
        <v>0</v>
      </c>
      <c r="AI5">
        <v>0</v>
      </c>
      <c r="AJ5">
        <v>0</v>
      </c>
      <c r="AK5">
        <v>52.281886</v>
      </c>
      <c r="AL5">
        <v>2.7963529999999999</v>
      </c>
      <c r="AM5">
        <v>0</v>
      </c>
      <c r="AN5">
        <v>0.791825</v>
      </c>
      <c r="AO5">
        <v>0</v>
      </c>
      <c r="AP5">
        <v>1.7263269999999999</v>
      </c>
      <c r="AQ5">
        <v>0</v>
      </c>
      <c r="AR5">
        <v>2.1254209999999998</v>
      </c>
      <c r="AS5">
        <v>4.4026240000000003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1674.8579530000002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359.752498</v>
      </c>
      <c r="L6">
        <v>230.5427</v>
      </c>
      <c r="M6">
        <v>88.559200000000004</v>
      </c>
      <c r="N6">
        <v>113.707125</v>
      </c>
      <c r="O6">
        <v>59.517558000000001</v>
      </c>
      <c r="P6">
        <v>120.890528</v>
      </c>
      <c r="Q6">
        <v>8.6633999999999993</v>
      </c>
      <c r="R6">
        <v>23.102399999999999</v>
      </c>
      <c r="S6">
        <v>14.439</v>
      </c>
      <c r="T6">
        <v>0</v>
      </c>
      <c r="U6">
        <v>403.108002</v>
      </c>
      <c r="V6">
        <v>10.983266</v>
      </c>
      <c r="W6">
        <v>24.565552</v>
      </c>
      <c r="X6">
        <v>81.310918000000001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41.944716999999997</v>
      </c>
      <c r="AH6">
        <v>0</v>
      </c>
      <c r="AI6">
        <v>0</v>
      </c>
      <c r="AJ6">
        <v>0</v>
      </c>
      <c r="AK6">
        <v>52.281886</v>
      </c>
      <c r="AL6">
        <v>2.7963529999999999</v>
      </c>
      <c r="AM6">
        <v>0</v>
      </c>
      <c r="AN6">
        <v>0.791825</v>
      </c>
      <c r="AO6">
        <v>0</v>
      </c>
      <c r="AP6">
        <v>1.7263269999999999</v>
      </c>
      <c r="AQ6">
        <v>0</v>
      </c>
      <c r="AR6">
        <v>3.1881309999999998</v>
      </c>
      <c r="AS6">
        <v>4.5321129999999998</v>
      </c>
      <c r="AT6">
        <v>18.966822000000001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1675.7649570000003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359.752498</v>
      </c>
      <c r="L7">
        <v>230.5427</v>
      </c>
      <c r="M7">
        <v>88.559200000000004</v>
      </c>
      <c r="N7">
        <v>113.707125</v>
      </c>
      <c r="O7">
        <v>59.517558000000001</v>
      </c>
      <c r="P7">
        <v>120.890528</v>
      </c>
      <c r="Q7">
        <v>8.6633999999999993</v>
      </c>
      <c r="R7">
        <v>23.102399999999999</v>
      </c>
      <c r="S7">
        <v>14.439</v>
      </c>
      <c r="T7">
        <v>0</v>
      </c>
      <c r="U7">
        <v>403.108002</v>
      </c>
      <c r="V7">
        <v>10.983266</v>
      </c>
      <c r="W7">
        <v>24.565552</v>
      </c>
      <c r="X7">
        <v>81.310918000000001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41.944716999999997</v>
      </c>
      <c r="AH7">
        <v>0</v>
      </c>
      <c r="AI7">
        <v>0</v>
      </c>
      <c r="AJ7">
        <v>0</v>
      </c>
      <c r="AK7">
        <v>52.281886</v>
      </c>
      <c r="AL7">
        <v>2.7963529999999999</v>
      </c>
      <c r="AM7">
        <v>0</v>
      </c>
      <c r="AN7">
        <v>0.791825</v>
      </c>
      <c r="AO7">
        <v>0</v>
      </c>
      <c r="AP7">
        <v>1.7263269999999999</v>
      </c>
      <c r="AQ7">
        <v>0</v>
      </c>
      <c r="AR7">
        <v>37.194864000000003</v>
      </c>
      <c r="AS7">
        <v>23.825966999999999</v>
      </c>
      <c r="AT7">
        <v>17.742034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1727.8407560000003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359.752498</v>
      </c>
      <c r="L8">
        <v>230.5427</v>
      </c>
      <c r="M8">
        <v>88.559200000000004</v>
      </c>
      <c r="N8">
        <v>113.707125</v>
      </c>
      <c r="O8">
        <v>59.517558000000001</v>
      </c>
      <c r="P8">
        <v>120.890528</v>
      </c>
      <c r="Q8">
        <v>8.6633999999999993</v>
      </c>
      <c r="R8">
        <v>23.102399999999999</v>
      </c>
      <c r="S8">
        <v>14.439</v>
      </c>
      <c r="T8">
        <v>0</v>
      </c>
      <c r="U8">
        <v>403.108002</v>
      </c>
      <c r="V8">
        <v>10.983266</v>
      </c>
      <c r="W8">
        <v>24.565552</v>
      </c>
      <c r="X8">
        <v>81.310918000000001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41.944716999999997</v>
      </c>
      <c r="AH8">
        <v>0</v>
      </c>
      <c r="AI8">
        <v>0</v>
      </c>
      <c r="AJ8">
        <v>0</v>
      </c>
      <c r="AK8">
        <v>52.281886</v>
      </c>
      <c r="AL8">
        <v>2.7963529999999999</v>
      </c>
      <c r="AM8">
        <v>0</v>
      </c>
      <c r="AN8">
        <v>0.791825</v>
      </c>
      <c r="AO8">
        <v>0</v>
      </c>
      <c r="AP8">
        <v>1.7263269999999999</v>
      </c>
      <c r="AQ8">
        <v>0</v>
      </c>
      <c r="AR8">
        <v>37.194864000000003</v>
      </c>
      <c r="AS8">
        <v>23.825966999999999</v>
      </c>
      <c r="AT8">
        <v>16.677289999999999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1726.7760120000003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359.752498</v>
      </c>
      <c r="L9">
        <v>230.5427</v>
      </c>
      <c r="M9">
        <v>88.559200000000004</v>
      </c>
      <c r="N9">
        <v>113.707125</v>
      </c>
      <c r="O9">
        <v>59.517558000000001</v>
      </c>
      <c r="P9">
        <v>120.890528</v>
      </c>
      <c r="Q9">
        <v>8.6633999999999993</v>
      </c>
      <c r="R9">
        <v>23.102399999999999</v>
      </c>
      <c r="S9">
        <v>14.439</v>
      </c>
      <c r="T9">
        <v>0</v>
      </c>
      <c r="U9">
        <v>403.108002</v>
      </c>
      <c r="V9">
        <v>10.983266</v>
      </c>
      <c r="W9">
        <v>24.565552</v>
      </c>
      <c r="X9">
        <v>81.310918000000001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41.944716999999997</v>
      </c>
      <c r="AH9">
        <v>0</v>
      </c>
      <c r="AI9">
        <v>0</v>
      </c>
      <c r="AJ9">
        <v>0</v>
      </c>
      <c r="AK9">
        <v>52.281886</v>
      </c>
      <c r="AL9">
        <v>2.7963529999999999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3.1881309999999998</v>
      </c>
      <c r="AS9">
        <v>23.825966999999999</v>
      </c>
      <c r="AT9">
        <v>16.109016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1690.4746780000003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359.752498</v>
      </c>
      <c r="L10">
        <v>230.5427</v>
      </c>
      <c r="M10">
        <v>88.559200000000004</v>
      </c>
      <c r="N10">
        <v>113.707125</v>
      </c>
      <c r="O10">
        <v>59.517558000000001</v>
      </c>
      <c r="P10">
        <v>120.890528</v>
      </c>
      <c r="Q10">
        <v>8.6633999999999993</v>
      </c>
      <c r="R10">
        <v>23.102399999999999</v>
      </c>
      <c r="S10">
        <v>14.439</v>
      </c>
      <c r="T10">
        <v>0</v>
      </c>
      <c r="U10">
        <v>403.108002</v>
      </c>
      <c r="V10">
        <v>10.983266</v>
      </c>
      <c r="W10">
        <v>24.565552</v>
      </c>
      <c r="X10">
        <v>78.163120000000006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41.944716999999997</v>
      </c>
      <c r="AH10">
        <v>0</v>
      </c>
      <c r="AI10">
        <v>0</v>
      </c>
      <c r="AJ10">
        <v>0</v>
      </c>
      <c r="AK10">
        <v>52.281886</v>
      </c>
      <c r="AL10">
        <v>2.7963529999999999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2.1254209999999998</v>
      </c>
      <c r="AS10">
        <v>23.825966999999999</v>
      </c>
      <c r="AT10">
        <v>15.208855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1685.3640090000001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359.752498</v>
      </c>
      <c r="L11">
        <v>230.5427</v>
      </c>
      <c r="M11">
        <v>88.559200000000004</v>
      </c>
      <c r="N11">
        <v>113.707125</v>
      </c>
      <c r="O11">
        <v>59.517558000000001</v>
      </c>
      <c r="P11">
        <v>120.890528</v>
      </c>
      <c r="Q11">
        <v>8.6633999999999993</v>
      </c>
      <c r="R11">
        <v>23.102399999999999</v>
      </c>
      <c r="S11">
        <v>14.439</v>
      </c>
      <c r="T11">
        <v>0</v>
      </c>
      <c r="U11">
        <v>403.108002</v>
      </c>
      <c r="V11">
        <v>10.983266</v>
      </c>
      <c r="W11">
        <v>24.565552</v>
      </c>
      <c r="X11">
        <v>78.163120000000006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41.944716999999997</v>
      </c>
      <c r="AH11">
        <v>0</v>
      </c>
      <c r="AI11">
        <v>0</v>
      </c>
      <c r="AJ11">
        <v>0</v>
      </c>
      <c r="AK11">
        <v>52.281886</v>
      </c>
      <c r="AL11">
        <v>2.7963529999999999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2.1254209999999998</v>
      </c>
      <c r="AS11">
        <v>23.825966999999999</v>
      </c>
      <c r="AT11">
        <v>14.425272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1684.580426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359.752498</v>
      </c>
      <c r="L12">
        <v>230.5427</v>
      </c>
      <c r="M12">
        <v>88.559200000000004</v>
      </c>
      <c r="N12">
        <v>113.707125</v>
      </c>
      <c r="O12">
        <v>59.517558000000001</v>
      </c>
      <c r="P12">
        <v>120.890528</v>
      </c>
      <c r="Q12">
        <v>8.6633999999999993</v>
      </c>
      <c r="R12">
        <v>23.102399999999999</v>
      </c>
      <c r="S12">
        <v>14.439</v>
      </c>
      <c r="T12">
        <v>0</v>
      </c>
      <c r="U12">
        <v>403.108002</v>
      </c>
      <c r="V12">
        <v>10.983266</v>
      </c>
      <c r="W12">
        <v>24.565552</v>
      </c>
      <c r="X12">
        <v>78.163120000000006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41.944716999999997</v>
      </c>
      <c r="AH12">
        <v>0</v>
      </c>
      <c r="AI12">
        <v>0</v>
      </c>
      <c r="AJ12">
        <v>0</v>
      </c>
      <c r="AK12">
        <v>52.281886</v>
      </c>
      <c r="AL12">
        <v>2.7963529999999999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2.1254209999999998</v>
      </c>
      <c r="AS12">
        <v>23.825966999999999</v>
      </c>
      <c r="AT12">
        <v>15.826947000000001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1685.9821010000001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359.752498</v>
      </c>
      <c r="L13">
        <v>230.5427</v>
      </c>
      <c r="M13">
        <v>88.559200000000004</v>
      </c>
      <c r="N13">
        <v>113.707125</v>
      </c>
      <c r="O13">
        <v>59.517558000000001</v>
      </c>
      <c r="P13">
        <v>120.890528</v>
      </c>
      <c r="Q13">
        <v>8.6633999999999993</v>
      </c>
      <c r="R13">
        <v>23.102399999999999</v>
      </c>
      <c r="S13">
        <v>14.439</v>
      </c>
      <c r="T13">
        <v>0</v>
      </c>
      <c r="U13">
        <v>403.108002</v>
      </c>
      <c r="V13">
        <v>10.983266</v>
      </c>
      <c r="W13">
        <v>24.565552</v>
      </c>
      <c r="X13">
        <v>78.163120000000006</v>
      </c>
      <c r="Y13">
        <v>0</v>
      </c>
      <c r="Z13">
        <v>6.2769219999999999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41.944716999999997</v>
      </c>
      <c r="AH13">
        <v>0</v>
      </c>
      <c r="AI13">
        <v>0</v>
      </c>
      <c r="AJ13">
        <v>0</v>
      </c>
      <c r="AK13">
        <v>52.281886</v>
      </c>
      <c r="AL13">
        <v>2.7963529999999999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2.1254209999999998</v>
      </c>
      <c r="AS13">
        <v>4.5321129999999998</v>
      </c>
      <c r="AT13">
        <v>16.587233000000001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1673.725455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359.752498</v>
      </c>
      <c r="L14">
        <v>230.5427</v>
      </c>
      <c r="M14">
        <v>88.559200000000004</v>
      </c>
      <c r="N14">
        <v>113.707125</v>
      </c>
      <c r="O14">
        <v>59.517558000000001</v>
      </c>
      <c r="P14">
        <v>120.890528</v>
      </c>
      <c r="Q14">
        <v>8.6633999999999993</v>
      </c>
      <c r="R14">
        <v>23.102399999999999</v>
      </c>
      <c r="S14">
        <v>14.439</v>
      </c>
      <c r="T14">
        <v>0</v>
      </c>
      <c r="U14">
        <v>403.108002</v>
      </c>
      <c r="V14">
        <v>10.983266</v>
      </c>
      <c r="W14">
        <v>24.565552</v>
      </c>
      <c r="X14">
        <v>78.163120000000006</v>
      </c>
      <c r="Y14">
        <v>0</v>
      </c>
      <c r="Z14">
        <v>6.2769219999999999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41.944716999999997</v>
      </c>
      <c r="AH14">
        <v>0</v>
      </c>
      <c r="AI14">
        <v>0</v>
      </c>
      <c r="AJ14">
        <v>0</v>
      </c>
      <c r="AK14">
        <v>52.281886</v>
      </c>
      <c r="AL14">
        <v>2.7963529999999999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2.1254209999999998</v>
      </c>
      <c r="AS14">
        <v>4.5321129999999998</v>
      </c>
      <c r="AT14">
        <v>16.312525999999998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1673.450748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359.752498</v>
      </c>
      <c r="L15">
        <v>230.5427</v>
      </c>
      <c r="M15">
        <v>88.559200000000004</v>
      </c>
      <c r="N15">
        <v>113.707125</v>
      </c>
      <c r="O15">
        <v>59.517558000000001</v>
      </c>
      <c r="P15">
        <v>120.890528</v>
      </c>
      <c r="Q15">
        <v>8.6633999999999993</v>
      </c>
      <c r="R15">
        <v>23.102399999999999</v>
      </c>
      <c r="S15">
        <v>14.439</v>
      </c>
      <c r="T15">
        <v>0</v>
      </c>
      <c r="U15">
        <v>403.108002</v>
      </c>
      <c r="V15">
        <v>10.983266</v>
      </c>
      <c r="W15">
        <v>24.565552</v>
      </c>
      <c r="X15">
        <v>78.163120000000006</v>
      </c>
      <c r="Y15">
        <v>0</v>
      </c>
      <c r="Z15">
        <v>6.2769219999999999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41.944716999999997</v>
      </c>
      <c r="AH15">
        <v>0</v>
      </c>
      <c r="AI15">
        <v>0</v>
      </c>
      <c r="AJ15">
        <v>0</v>
      </c>
      <c r="AK15">
        <v>52.281886</v>
      </c>
      <c r="AL15">
        <v>2.7963529999999999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2.1254209999999998</v>
      </c>
      <c r="AS15">
        <v>4.5321129999999998</v>
      </c>
      <c r="AT15">
        <v>16.344595000000002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1673.4828170000001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359.752498</v>
      </c>
      <c r="L16">
        <v>230.5427</v>
      </c>
      <c r="M16">
        <v>88.559200000000004</v>
      </c>
      <c r="N16">
        <v>113.707125</v>
      </c>
      <c r="O16">
        <v>59.517558000000001</v>
      </c>
      <c r="P16">
        <v>120.890528</v>
      </c>
      <c r="Q16">
        <v>8.6633999999999993</v>
      </c>
      <c r="R16">
        <v>23.102399999999999</v>
      </c>
      <c r="S16">
        <v>14.439</v>
      </c>
      <c r="T16">
        <v>0</v>
      </c>
      <c r="U16">
        <v>403.108002</v>
      </c>
      <c r="V16">
        <v>10.983266</v>
      </c>
      <c r="W16">
        <v>24.565552</v>
      </c>
      <c r="X16">
        <v>78.163120000000006</v>
      </c>
      <c r="Y16">
        <v>0</v>
      </c>
      <c r="Z16">
        <v>6.2769219999999999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41.944716999999997</v>
      </c>
      <c r="AH16">
        <v>0</v>
      </c>
      <c r="AI16">
        <v>0</v>
      </c>
      <c r="AJ16">
        <v>0</v>
      </c>
      <c r="AK16">
        <v>52.281886</v>
      </c>
      <c r="AL16">
        <v>2.7963529999999999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2.1254209999999998</v>
      </c>
      <c r="AS16">
        <v>4.5321129999999998</v>
      </c>
      <c r="AT16">
        <v>16.428802000000001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1673.5670239999999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359.752498</v>
      </c>
      <c r="L17">
        <v>230.5427</v>
      </c>
      <c r="M17">
        <v>88.559200000000004</v>
      </c>
      <c r="N17">
        <v>113.707125</v>
      </c>
      <c r="O17">
        <v>59.517558000000001</v>
      </c>
      <c r="P17">
        <v>120.890528</v>
      </c>
      <c r="Q17">
        <v>8.6633999999999993</v>
      </c>
      <c r="R17">
        <v>23.102399999999999</v>
      </c>
      <c r="S17">
        <v>14.439</v>
      </c>
      <c r="T17">
        <v>0</v>
      </c>
      <c r="U17">
        <v>403.108002</v>
      </c>
      <c r="V17">
        <v>10.983266</v>
      </c>
      <c r="W17">
        <v>24.565552</v>
      </c>
      <c r="X17">
        <v>78.163120000000006</v>
      </c>
      <c r="Y17">
        <v>0</v>
      </c>
      <c r="Z17">
        <v>6.2769219999999999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41.944716999999997</v>
      </c>
      <c r="AH17">
        <v>0</v>
      </c>
      <c r="AI17">
        <v>0</v>
      </c>
      <c r="AJ17">
        <v>0</v>
      </c>
      <c r="AK17">
        <v>52.281886</v>
      </c>
      <c r="AL17">
        <v>2.7963529999999999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2.1254209999999998</v>
      </c>
      <c r="AS17">
        <v>4.5321129999999998</v>
      </c>
      <c r="AT17">
        <v>17.375554999999999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1674.5137770000001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359.752498</v>
      </c>
      <c r="L18">
        <v>230.5427</v>
      </c>
      <c r="M18">
        <v>88.559200000000004</v>
      </c>
      <c r="N18">
        <v>113.707125</v>
      </c>
      <c r="O18">
        <v>59.517558000000001</v>
      </c>
      <c r="P18">
        <v>120.890528</v>
      </c>
      <c r="Q18">
        <v>8.6633999999999993</v>
      </c>
      <c r="R18">
        <v>23.102399999999999</v>
      </c>
      <c r="S18">
        <v>14.439</v>
      </c>
      <c r="T18">
        <v>0</v>
      </c>
      <c r="U18">
        <v>403.108002</v>
      </c>
      <c r="V18">
        <v>10.983266</v>
      </c>
      <c r="W18">
        <v>24.565552</v>
      </c>
      <c r="X18">
        <v>78.163120000000006</v>
      </c>
      <c r="Y18">
        <v>0</v>
      </c>
      <c r="Z18">
        <v>6.2769219999999999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41.944716999999997</v>
      </c>
      <c r="AH18">
        <v>0</v>
      </c>
      <c r="AI18">
        <v>0</v>
      </c>
      <c r="AJ18">
        <v>0</v>
      </c>
      <c r="AK18">
        <v>52.281886</v>
      </c>
      <c r="AL18">
        <v>2.7963529999999999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2.1254209999999998</v>
      </c>
      <c r="AS18">
        <v>4.5321129999999998</v>
      </c>
      <c r="AT18">
        <v>18.773396999999999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1675.911619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359.752498</v>
      </c>
      <c r="L19">
        <v>230.5427</v>
      </c>
      <c r="M19">
        <v>88.559200000000004</v>
      </c>
      <c r="N19">
        <v>113.707125</v>
      </c>
      <c r="O19">
        <v>59.517558000000001</v>
      </c>
      <c r="P19">
        <v>120.890528</v>
      </c>
      <c r="Q19">
        <v>8.6633999999999993</v>
      </c>
      <c r="R19">
        <v>23.102399999999999</v>
      </c>
      <c r="S19">
        <v>14.439</v>
      </c>
      <c r="T19">
        <v>0</v>
      </c>
      <c r="U19">
        <v>403.108002</v>
      </c>
      <c r="V19">
        <v>10.983266</v>
      </c>
      <c r="W19">
        <v>24.565552</v>
      </c>
      <c r="X19">
        <v>81.310918000000001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8.5421119999999995</v>
      </c>
      <c r="AG19">
        <v>41.944716999999997</v>
      </c>
      <c r="AH19">
        <v>0</v>
      </c>
      <c r="AI19">
        <v>0</v>
      </c>
      <c r="AJ19">
        <v>0</v>
      </c>
      <c r="AK19">
        <v>52.281886</v>
      </c>
      <c r="AL19">
        <v>2.7963529999999999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2.1254209999999998</v>
      </c>
      <c r="AS19">
        <v>4.5321129999999998</v>
      </c>
      <c r="AT19">
        <v>19.208148999999999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1687.2272660000001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359.752498</v>
      </c>
      <c r="L20">
        <v>230.5427</v>
      </c>
      <c r="M20">
        <v>88.559200000000004</v>
      </c>
      <c r="N20">
        <v>113.707125</v>
      </c>
      <c r="O20">
        <v>59.517558000000001</v>
      </c>
      <c r="P20">
        <v>120.890528</v>
      </c>
      <c r="Q20">
        <v>8.6633999999999993</v>
      </c>
      <c r="R20">
        <v>23.102399999999999</v>
      </c>
      <c r="S20">
        <v>14.439</v>
      </c>
      <c r="T20">
        <v>0</v>
      </c>
      <c r="U20">
        <v>403.108002</v>
      </c>
      <c r="V20">
        <v>10.983266</v>
      </c>
      <c r="W20">
        <v>24.565552</v>
      </c>
      <c r="X20">
        <v>81.310918000000001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41.944716999999997</v>
      </c>
      <c r="AH20">
        <v>0</v>
      </c>
      <c r="AI20">
        <v>0</v>
      </c>
      <c r="AJ20">
        <v>0</v>
      </c>
      <c r="AK20">
        <v>52.281886</v>
      </c>
      <c r="AL20">
        <v>2.7963529999999999</v>
      </c>
      <c r="AM20">
        <v>0</v>
      </c>
      <c r="AN20">
        <v>0.791825</v>
      </c>
      <c r="AO20">
        <v>0</v>
      </c>
      <c r="AP20">
        <v>0</v>
      </c>
      <c r="AQ20">
        <v>13.341635999999999</v>
      </c>
      <c r="AR20">
        <v>2.1254209999999998</v>
      </c>
      <c r="AS20">
        <v>4.5321129999999998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1700.6127700000002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359.752498</v>
      </c>
      <c r="L21">
        <v>230.5427</v>
      </c>
      <c r="M21">
        <v>88.559200000000004</v>
      </c>
      <c r="N21">
        <v>113.707125</v>
      </c>
      <c r="O21">
        <v>59.517558000000001</v>
      </c>
      <c r="P21">
        <v>120.890528</v>
      </c>
      <c r="Q21">
        <v>8.6633999999999993</v>
      </c>
      <c r="R21">
        <v>23.102399999999999</v>
      </c>
      <c r="S21">
        <v>14.439</v>
      </c>
      <c r="T21">
        <v>0</v>
      </c>
      <c r="U21">
        <v>403.108002</v>
      </c>
      <c r="V21">
        <v>13.822936</v>
      </c>
      <c r="W21">
        <v>31.029892</v>
      </c>
      <c r="X21">
        <v>115.251328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41.944716999999997</v>
      </c>
      <c r="AH21">
        <v>0</v>
      </c>
      <c r="AI21">
        <v>0</v>
      </c>
      <c r="AJ21">
        <v>0</v>
      </c>
      <c r="AK21">
        <v>52.281886</v>
      </c>
      <c r="AL21">
        <v>2.7963529999999999</v>
      </c>
      <c r="AM21">
        <v>0</v>
      </c>
      <c r="AN21">
        <v>0.791825</v>
      </c>
      <c r="AO21">
        <v>0</v>
      </c>
      <c r="AP21">
        <v>0</v>
      </c>
      <c r="AQ21">
        <v>13.341635999999999</v>
      </c>
      <c r="AR21">
        <v>2.1254209999999998</v>
      </c>
      <c r="AS21">
        <v>4.5321129999999998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1743.8571900000004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359.752498</v>
      </c>
      <c r="L22">
        <v>230.5427</v>
      </c>
      <c r="M22">
        <v>88.559200000000004</v>
      </c>
      <c r="N22">
        <v>113.707125</v>
      </c>
      <c r="O22">
        <v>59.517558000000001</v>
      </c>
      <c r="P22">
        <v>120.890528</v>
      </c>
      <c r="Q22">
        <v>8.6633999999999993</v>
      </c>
      <c r="R22">
        <v>23.102399999999999</v>
      </c>
      <c r="S22">
        <v>14.439</v>
      </c>
      <c r="T22">
        <v>0</v>
      </c>
      <c r="U22">
        <v>403.108002</v>
      </c>
      <c r="V22">
        <v>13.822936</v>
      </c>
      <c r="W22">
        <v>31.029892</v>
      </c>
      <c r="X22">
        <v>115.251328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41.944716999999997</v>
      </c>
      <c r="AH22">
        <v>0</v>
      </c>
      <c r="AI22">
        <v>0</v>
      </c>
      <c r="AJ22">
        <v>0</v>
      </c>
      <c r="AK22">
        <v>52.281886</v>
      </c>
      <c r="AL22">
        <v>2.7963529999999999</v>
      </c>
      <c r="AM22">
        <v>0</v>
      </c>
      <c r="AN22">
        <v>0.791825</v>
      </c>
      <c r="AO22">
        <v>0</v>
      </c>
      <c r="AP22">
        <v>0</v>
      </c>
      <c r="AQ22">
        <v>13.341635999999999</v>
      </c>
      <c r="AR22">
        <v>2.1254209999999998</v>
      </c>
      <c r="AS22">
        <v>4.5321129999999998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1743.8571900000004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359.752498</v>
      </c>
      <c r="L23">
        <v>230.5427</v>
      </c>
      <c r="M23">
        <v>88.559200000000004</v>
      </c>
      <c r="N23">
        <v>113.707125</v>
      </c>
      <c r="O23">
        <v>59.517558000000001</v>
      </c>
      <c r="P23">
        <v>120.890528</v>
      </c>
      <c r="Q23">
        <v>8.9976149999999997</v>
      </c>
      <c r="R23">
        <v>29.844356999999999</v>
      </c>
      <c r="S23">
        <v>18.382290999999999</v>
      </c>
      <c r="T23">
        <v>0</v>
      </c>
      <c r="U23">
        <v>403.108002</v>
      </c>
      <c r="V23">
        <v>16.003609999999998</v>
      </c>
      <c r="W23">
        <v>36.599111000000001</v>
      </c>
      <c r="X23">
        <v>115.251328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41.944716999999997</v>
      </c>
      <c r="AH23">
        <v>0</v>
      </c>
      <c r="AI23">
        <v>0</v>
      </c>
      <c r="AJ23">
        <v>0</v>
      </c>
      <c r="AK23">
        <v>52.281886</v>
      </c>
      <c r="AL23">
        <v>12.303953</v>
      </c>
      <c r="AM23">
        <v>0</v>
      </c>
      <c r="AN23">
        <v>0.791825</v>
      </c>
      <c r="AO23">
        <v>0</v>
      </c>
      <c r="AP23">
        <v>0.36992700000000001</v>
      </c>
      <c r="AQ23">
        <v>26.683271999999999</v>
      </c>
      <c r="AR23">
        <v>2.1254209999999998</v>
      </c>
      <c r="AS23">
        <v>4.5321129999999998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1785.8457090000002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407.1798</v>
      </c>
      <c r="L24">
        <v>232.259401</v>
      </c>
      <c r="M24">
        <v>88.559200000000004</v>
      </c>
      <c r="N24">
        <v>113.707125</v>
      </c>
      <c r="O24">
        <v>59.517558000000001</v>
      </c>
      <c r="P24">
        <v>120.890528</v>
      </c>
      <c r="Q24">
        <v>9.7597050000000003</v>
      </c>
      <c r="R24">
        <v>36.215899999999998</v>
      </c>
      <c r="S24">
        <v>22.801106000000001</v>
      </c>
      <c r="T24">
        <v>0</v>
      </c>
      <c r="U24">
        <v>403.108002</v>
      </c>
      <c r="V24">
        <v>19.954698</v>
      </c>
      <c r="W24">
        <v>44.327387000000002</v>
      </c>
      <c r="X24">
        <v>141.40334899999999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41.944716999999997</v>
      </c>
      <c r="AH24">
        <v>22.516079999999999</v>
      </c>
      <c r="AI24">
        <v>0</v>
      </c>
      <c r="AJ24">
        <v>0</v>
      </c>
      <c r="AK24">
        <v>52.281886</v>
      </c>
      <c r="AL24">
        <v>12.303953</v>
      </c>
      <c r="AM24">
        <v>0</v>
      </c>
      <c r="AN24">
        <v>0.791825</v>
      </c>
      <c r="AO24">
        <v>0</v>
      </c>
      <c r="AP24">
        <v>0.36992700000000001</v>
      </c>
      <c r="AQ24">
        <v>26.683271999999999</v>
      </c>
      <c r="AR24">
        <v>2.1254209999999998</v>
      </c>
      <c r="AS24">
        <v>4.5321129999999998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1906.889625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455.3098</v>
      </c>
      <c r="L25">
        <v>288.09020099999998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9.7597050000000003</v>
      </c>
      <c r="R25">
        <v>36.215899999999998</v>
      </c>
      <c r="S25">
        <v>22.801106000000001</v>
      </c>
      <c r="T25">
        <v>0</v>
      </c>
      <c r="U25">
        <v>403.108002</v>
      </c>
      <c r="V25">
        <v>19.954698</v>
      </c>
      <c r="W25">
        <v>44.663753999999997</v>
      </c>
      <c r="X25">
        <v>141.99854099999999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41.944716999999997</v>
      </c>
      <c r="AH25">
        <v>22.516079999999999</v>
      </c>
      <c r="AI25">
        <v>0</v>
      </c>
      <c r="AJ25">
        <v>0</v>
      </c>
      <c r="AK25">
        <v>52.281886</v>
      </c>
      <c r="AL25">
        <v>12.303953</v>
      </c>
      <c r="AM25">
        <v>0</v>
      </c>
      <c r="AN25">
        <v>0.791825</v>
      </c>
      <c r="AO25">
        <v>0</v>
      </c>
      <c r="AP25">
        <v>0.36992700000000001</v>
      </c>
      <c r="AQ25">
        <v>26.683271999999999</v>
      </c>
      <c r="AR25">
        <v>2.1254209999999998</v>
      </c>
      <c r="AS25">
        <v>4.5321129999999998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2011.7819839999997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503.43979999999999</v>
      </c>
      <c r="L26">
        <v>345.84620100000001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9.4254899999999999</v>
      </c>
      <c r="R26">
        <v>36.215899999999998</v>
      </c>
      <c r="S26">
        <v>18.857814999999999</v>
      </c>
      <c r="T26">
        <v>0</v>
      </c>
      <c r="U26">
        <v>403.108002</v>
      </c>
      <c r="V26">
        <v>19.954698</v>
      </c>
      <c r="W26">
        <v>44.663753999999997</v>
      </c>
      <c r="X26">
        <v>141.99854099999999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41.944716999999997</v>
      </c>
      <c r="AH26">
        <v>22.516079999999999</v>
      </c>
      <c r="AI26">
        <v>0</v>
      </c>
      <c r="AJ26">
        <v>0</v>
      </c>
      <c r="AK26">
        <v>52.281886</v>
      </c>
      <c r="AL26">
        <v>12.303953</v>
      </c>
      <c r="AM26">
        <v>0</v>
      </c>
      <c r="AN26">
        <v>0.791825</v>
      </c>
      <c r="AO26">
        <v>0</v>
      </c>
      <c r="AP26">
        <v>0.36992700000000001</v>
      </c>
      <c r="AQ26">
        <v>26.683271999999999</v>
      </c>
      <c r="AR26">
        <v>2.1254209999999998</v>
      </c>
      <c r="AS26">
        <v>4.5321129999999998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2113.3904780000003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555.71764299999995</v>
      </c>
      <c r="L27">
        <v>408.136526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10.501965999999999</v>
      </c>
      <c r="R27">
        <v>40.80471</v>
      </c>
      <c r="S27">
        <v>25.322568</v>
      </c>
      <c r="T27">
        <v>0</v>
      </c>
      <c r="U27">
        <v>403.108002</v>
      </c>
      <c r="V27">
        <v>19.954698</v>
      </c>
      <c r="W27">
        <v>44.663753999999997</v>
      </c>
      <c r="X27">
        <v>141.99854099999999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41.944716999999997</v>
      </c>
      <c r="AH27">
        <v>22.516079999999999</v>
      </c>
      <c r="AI27">
        <v>0</v>
      </c>
      <c r="AJ27">
        <v>0</v>
      </c>
      <c r="AK27">
        <v>52.281886</v>
      </c>
      <c r="AL27">
        <v>12.303953</v>
      </c>
      <c r="AM27">
        <v>0</v>
      </c>
      <c r="AN27">
        <v>0.791825</v>
      </c>
      <c r="AO27">
        <v>0</v>
      </c>
      <c r="AP27">
        <v>0.36992700000000001</v>
      </c>
      <c r="AQ27">
        <v>26.683271999999999</v>
      </c>
      <c r="AR27">
        <v>2.1254209999999998</v>
      </c>
      <c r="AS27">
        <v>4.5321129999999998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2240.0886850000002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653.78829399999995</v>
      </c>
      <c r="L28">
        <v>415.62257199999999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10.501965999999999</v>
      </c>
      <c r="R28">
        <v>40.80471</v>
      </c>
      <c r="S28">
        <v>25.403110000000002</v>
      </c>
      <c r="T28">
        <v>0</v>
      </c>
      <c r="U28">
        <v>403.108002</v>
      </c>
      <c r="V28">
        <v>19.954698</v>
      </c>
      <c r="W28">
        <v>44.663753999999997</v>
      </c>
      <c r="X28">
        <v>141.99854099999999</v>
      </c>
      <c r="Y28">
        <v>0</v>
      </c>
      <c r="Z28">
        <v>0</v>
      </c>
      <c r="AA28">
        <v>0</v>
      </c>
      <c r="AB28">
        <v>3.2078639999999998</v>
      </c>
      <c r="AC28">
        <v>0</v>
      </c>
      <c r="AD28">
        <v>0</v>
      </c>
      <c r="AE28">
        <v>15.862543000000001</v>
      </c>
      <c r="AF28">
        <v>17.084225</v>
      </c>
      <c r="AG28">
        <v>41.944716999999997</v>
      </c>
      <c r="AH28">
        <v>45.032161000000002</v>
      </c>
      <c r="AI28">
        <v>0</v>
      </c>
      <c r="AJ28">
        <v>0</v>
      </c>
      <c r="AK28">
        <v>52.281886</v>
      </c>
      <c r="AL28">
        <v>12.303953</v>
      </c>
      <c r="AM28">
        <v>0</v>
      </c>
      <c r="AN28">
        <v>0.791825</v>
      </c>
      <c r="AO28">
        <v>0</v>
      </c>
      <c r="AP28">
        <v>0.36992700000000001</v>
      </c>
      <c r="AQ28">
        <v>40.206839000000002</v>
      </c>
      <c r="AR28">
        <v>2.1254209999999998</v>
      </c>
      <c r="AS28">
        <v>4.5321129999999998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2393.5155490000002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653.78829399999995</v>
      </c>
      <c r="L29">
        <v>415.62257199999999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10.501965999999999</v>
      </c>
      <c r="R29">
        <v>40.80471</v>
      </c>
      <c r="S29">
        <v>25.403110000000002</v>
      </c>
      <c r="T29">
        <v>0</v>
      </c>
      <c r="U29">
        <v>403.108002</v>
      </c>
      <c r="V29">
        <v>19.954698</v>
      </c>
      <c r="W29">
        <v>44.663753999999997</v>
      </c>
      <c r="X29">
        <v>141.99854099999999</v>
      </c>
      <c r="Y29">
        <v>0</v>
      </c>
      <c r="Z29">
        <v>1.0588599999999999</v>
      </c>
      <c r="AA29">
        <v>7.6045400000000001</v>
      </c>
      <c r="AB29">
        <v>6.4157289999999998</v>
      </c>
      <c r="AC29">
        <v>0</v>
      </c>
      <c r="AD29">
        <v>8.7943479999999994</v>
      </c>
      <c r="AE29">
        <v>15.862543000000001</v>
      </c>
      <c r="AF29">
        <v>25.626336999999999</v>
      </c>
      <c r="AG29">
        <v>41.944716999999997</v>
      </c>
      <c r="AH29">
        <v>67.548241000000004</v>
      </c>
      <c r="AI29">
        <v>0</v>
      </c>
      <c r="AJ29">
        <v>0</v>
      </c>
      <c r="AK29">
        <v>52.281886</v>
      </c>
      <c r="AL29">
        <v>12.303953</v>
      </c>
      <c r="AM29">
        <v>5.0812569999999999</v>
      </c>
      <c r="AN29">
        <v>0.791825</v>
      </c>
      <c r="AO29">
        <v>0</v>
      </c>
      <c r="AP29">
        <v>0.36992700000000001</v>
      </c>
      <c r="AQ29">
        <v>40.206839000000002</v>
      </c>
      <c r="AR29">
        <v>2.1254209999999998</v>
      </c>
      <c r="AS29">
        <v>4.5321129999999998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2450.3206109999996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653.78829399999995</v>
      </c>
      <c r="L30">
        <v>415.62257199999999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10.501965999999999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141.99854099999999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0</v>
      </c>
      <c r="AD30">
        <v>17.588697</v>
      </c>
      <c r="AE30">
        <v>31.725086000000001</v>
      </c>
      <c r="AF30">
        <v>34.16845</v>
      </c>
      <c r="AG30">
        <v>41.944716999999997</v>
      </c>
      <c r="AH30">
        <v>90.064321000000007</v>
      </c>
      <c r="AI30">
        <v>0</v>
      </c>
      <c r="AJ30">
        <v>0</v>
      </c>
      <c r="AK30">
        <v>52.281886</v>
      </c>
      <c r="AL30">
        <v>53.689978000000004</v>
      </c>
      <c r="AM30">
        <v>10.162515000000001</v>
      </c>
      <c r="AN30">
        <v>0.791825</v>
      </c>
      <c r="AO30">
        <v>0</v>
      </c>
      <c r="AP30">
        <v>0.36992700000000001</v>
      </c>
      <c r="AQ30">
        <v>40.206839000000002</v>
      </c>
      <c r="AR30">
        <v>2.1254209999999998</v>
      </c>
      <c r="AS30">
        <v>4.5321129999999998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2601.0528649999997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653.78829399999995</v>
      </c>
      <c r="L31">
        <v>415.62257199999999</v>
      </c>
      <c r="M31">
        <v>88.559200000000004</v>
      </c>
      <c r="N31">
        <v>113.707125</v>
      </c>
      <c r="O31">
        <v>59.517558000000001</v>
      </c>
      <c r="P31">
        <v>120.890528</v>
      </c>
      <c r="Q31">
        <v>10.501965999999999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141.99854099999999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0</v>
      </c>
      <c r="AD31">
        <v>25.431892000000001</v>
      </c>
      <c r="AE31">
        <v>31.725086000000001</v>
      </c>
      <c r="AF31">
        <v>34.16845</v>
      </c>
      <c r="AG31">
        <v>41.944716999999997</v>
      </c>
      <c r="AH31">
        <v>90.064321000000007</v>
      </c>
      <c r="AI31">
        <v>0</v>
      </c>
      <c r="AJ31">
        <v>0</v>
      </c>
      <c r="AK31">
        <v>52.281886</v>
      </c>
      <c r="AL31">
        <v>53.689978000000004</v>
      </c>
      <c r="AM31">
        <v>15.212977</v>
      </c>
      <c r="AN31">
        <v>0.791825</v>
      </c>
      <c r="AO31">
        <v>0</v>
      </c>
      <c r="AP31">
        <v>0.36992700000000001</v>
      </c>
      <c r="AQ31">
        <v>40.206839000000002</v>
      </c>
      <c r="AR31">
        <v>2.1254209999999998</v>
      </c>
      <c r="AS31">
        <v>4.5321129999999998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2621.551062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653.78829399999995</v>
      </c>
      <c r="L32">
        <v>415.62257199999999</v>
      </c>
      <c r="M32">
        <v>88.559200000000004</v>
      </c>
      <c r="N32">
        <v>113.707125</v>
      </c>
      <c r="O32">
        <v>59.517558000000001</v>
      </c>
      <c r="P32">
        <v>120.890528</v>
      </c>
      <c r="Q32">
        <v>10.501965999999999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141.99854099999999</v>
      </c>
      <c r="Y32">
        <v>0</v>
      </c>
      <c r="Z32">
        <v>12.553844</v>
      </c>
      <c r="AA32">
        <v>27.047827999999999</v>
      </c>
      <c r="AB32">
        <v>25.354960999999999</v>
      </c>
      <c r="AC32">
        <v>0</v>
      </c>
      <c r="AD32">
        <v>25.431892000000001</v>
      </c>
      <c r="AE32">
        <v>31.725086000000001</v>
      </c>
      <c r="AF32">
        <v>34.16845</v>
      </c>
      <c r="AG32">
        <v>41.944716999999997</v>
      </c>
      <c r="AH32">
        <v>90.064321000000007</v>
      </c>
      <c r="AI32">
        <v>0</v>
      </c>
      <c r="AJ32">
        <v>0</v>
      </c>
      <c r="AK32">
        <v>52.281886</v>
      </c>
      <c r="AL32">
        <v>53.689978000000004</v>
      </c>
      <c r="AM32">
        <v>15.212977</v>
      </c>
      <c r="AN32">
        <v>0.791825</v>
      </c>
      <c r="AO32">
        <v>0</v>
      </c>
      <c r="AP32">
        <v>0.36992700000000001</v>
      </c>
      <c r="AQ32">
        <v>40.206839000000002</v>
      </c>
      <c r="AR32">
        <v>2.1254209999999998</v>
      </c>
      <c r="AS32">
        <v>4.5321129999999998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2615.27414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653.78829399999995</v>
      </c>
      <c r="L33">
        <v>415.62257199999999</v>
      </c>
      <c r="M33">
        <v>88.559200000000004</v>
      </c>
      <c r="N33">
        <v>113.707125</v>
      </c>
      <c r="O33">
        <v>59.517558000000001</v>
      </c>
      <c r="P33">
        <v>120.890528</v>
      </c>
      <c r="Q33">
        <v>10.501965999999999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141.99854099999999</v>
      </c>
      <c r="Y33">
        <v>0</v>
      </c>
      <c r="Z33">
        <v>12.553844</v>
      </c>
      <c r="AA33">
        <v>27.047827999999999</v>
      </c>
      <c r="AB33">
        <v>25.354960999999999</v>
      </c>
      <c r="AC33">
        <v>0</v>
      </c>
      <c r="AD33">
        <v>25.431892000000001</v>
      </c>
      <c r="AE33">
        <v>31.725086000000001</v>
      </c>
      <c r="AF33">
        <v>34.16845</v>
      </c>
      <c r="AG33">
        <v>41.944716999999997</v>
      </c>
      <c r="AH33">
        <v>90.064321000000007</v>
      </c>
      <c r="AI33">
        <v>0</v>
      </c>
      <c r="AJ33">
        <v>0</v>
      </c>
      <c r="AK33">
        <v>52.281886</v>
      </c>
      <c r="AL33">
        <v>40.267482999999999</v>
      </c>
      <c r="AM33">
        <v>15.212977</v>
      </c>
      <c r="AN33">
        <v>0.791825</v>
      </c>
      <c r="AO33">
        <v>0</v>
      </c>
      <c r="AP33">
        <v>0.123309</v>
      </c>
      <c r="AQ33">
        <v>40.206839000000002</v>
      </c>
      <c r="AR33">
        <v>2.1254209999999998</v>
      </c>
      <c r="AS33">
        <v>4.5321129999999998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2601.6050270000001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653.78829399999995</v>
      </c>
      <c r="L34">
        <v>415.62257199999999</v>
      </c>
      <c r="M34">
        <v>88.559200000000004</v>
      </c>
      <c r="N34">
        <v>113.707125</v>
      </c>
      <c r="O34">
        <v>59.517558000000001</v>
      </c>
      <c r="P34">
        <v>120.890528</v>
      </c>
      <c r="Q34">
        <v>10.501965999999999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141.99854099999999</v>
      </c>
      <c r="Y34">
        <v>0</v>
      </c>
      <c r="Z34">
        <v>12.553844</v>
      </c>
      <c r="AA34">
        <v>27.047827999999999</v>
      </c>
      <c r="AB34">
        <v>25.354960999999999</v>
      </c>
      <c r="AC34">
        <v>0</v>
      </c>
      <c r="AD34">
        <v>25.431892000000001</v>
      </c>
      <c r="AE34">
        <v>31.725086000000001</v>
      </c>
      <c r="AF34">
        <v>34.16845</v>
      </c>
      <c r="AG34">
        <v>41.944716999999997</v>
      </c>
      <c r="AH34">
        <v>90.064321000000007</v>
      </c>
      <c r="AI34">
        <v>0</v>
      </c>
      <c r="AJ34">
        <v>0</v>
      </c>
      <c r="AK34">
        <v>52.281886</v>
      </c>
      <c r="AL34">
        <v>40.267482999999999</v>
      </c>
      <c r="AM34">
        <v>15.212977</v>
      </c>
      <c r="AN34">
        <v>0.791825</v>
      </c>
      <c r="AO34">
        <v>0</v>
      </c>
      <c r="AP34">
        <v>0.123309</v>
      </c>
      <c r="AQ34">
        <v>40.206839000000002</v>
      </c>
      <c r="AR34">
        <v>3.7194859999999998</v>
      </c>
      <c r="AS34">
        <v>4.5321129999999998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2603.1990919999998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653.78829399999995</v>
      </c>
      <c r="L35">
        <v>415.62257199999999</v>
      </c>
      <c r="M35">
        <v>88.559200000000004</v>
      </c>
      <c r="N35">
        <v>113.707125</v>
      </c>
      <c r="O35">
        <v>59.517558000000001</v>
      </c>
      <c r="P35">
        <v>120.890528</v>
      </c>
      <c r="Q35">
        <v>10.501965999999999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141.99854099999999</v>
      </c>
      <c r="Y35">
        <v>0</v>
      </c>
      <c r="Z35">
        <v>12.553844</v>
      </c>
      <c r="AA35">
        <v>27.047827999999999</v>
      </c>
      <c r="AB35">
        <v>25.354960999999999</v>
      </c>
      <c r="AC35">
        <v>0</v>
      </c>
      <c r="AD35">
        <v>17.588697</v>
      </c>
      <c r="AE35">
        <v>31.725086000000001</v>
      </c>
      <c r="AF35">
        <v>34.16845</v>
      </c>
      <c r="AG35">
        <v>41.944716999999997</v>
      </c>
      <c r="AH35">
        <v>90.064321000000007</v>
      </c>
      <c r="AI35">
        <v>0</v>
      </c>
      <c r="AJ35">
        <v>0</v>
      </c>
      <c r="AK35">
        <v>52.281886</v>
      </c>
      <c r="AL35">
        <v>40.267482999999999</v>
      </c>
      <c r="AM35">
        <v>15.212977</v>
      </c>
      <c r="AN35">
        <v>0.791825</v>
      </c>
      <c r="AO35">
        <v>0</v>
      </c>
      <c r="AP35">
        <v>2.3428719999999998</v>
      </c>
      <c r="AQ35">
        <v>40.206839000000002</v>
      </c>
      <c r="AR35">
        <v>37.194864000000003</v>
      </c>
      <c r="AS35">
        <v>4.5321129999999998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2631.0508380000001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653.78829399999995</v>
      </c>
      <c r="L36">
        <v>415.62257199999999</v>
      </c>
      <c r="M36">
        <v>88.559200000000004</v>
      </c>
      <c r="N36">
        <v>113.707125</v>
      </c>
      <c r="O36">
        <v>59.517558000000001</v>
      </c>
      <c r="P36">
        <v>120.890528</v>
      </c>
      <c r="Q36">
        <v>10.501965999999999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141.99854099999999</v>
      </c>
      <c r="Y36">
        <v>0</v>
      </c>
      <c r="Z36">
        <v>0</v>
      </c>
      <c r="AA36">
        <v>0</v>
      </c>
      <c r="AB36">
        <v>3.2078639999999998</v>
      </c>
      <c r="AC36">
        <v>0</v>
      </c>
      <c r="AD36">
        <v>8.7943479999999994</v>
      </c>
      <c r="AE36">
        <v>15.862543000000001</v>
      </c>
      <c r="AF36">
        <v>18.982472000000001</v>
      </c>
      <c r="AG36">
        <v>41.944716999999997</v>
      </c>
      <c r="AH36">
        <v>67.548241000000004</v>
      </c>
      <c r="AI36">
        <v>0</v>
      </c>
      <c r="AJ36">
        <v>0</v>
      </c>
      <c r="AK36">
        <v>52.281886</v>
      </c>
      <c r="AL36">
        <v>6.7112470000000002</v>
      </c>
      <c r="AM36">
        <v>0</v>
      </c>
      <c r="AN36">
        <v>0.791825</v>
      </c>
      <c r="AO36">
        <v>0</v>
      </c>
      <c r="AP36">
        <v>2.3428719999999998</v>
      </c>
      <c r="AQ36">
        <v>40.206839000000002</v>
      </c>
      <c r="AR36">
        <v>37.194864000000003</v>
      </c>
      <c r="AS36">
        <v>4.5321129999999998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2458.173906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653.78829399999995</v>
      </c>
      <c r="L37">
        <v>415.62257199999999</v>
      </c>
      <c r="M37">
        <v>88.559200000000004</v>
      </c>
      <c r="N37">
        <v>113.707125</v>
      </c>
      <c r="O37">
        <v>59.517558000000001</v>
      </c>
      <c r="P37">
        <v>120.890528</v>
      </c>
      <c r="Q37">
        <v>10.501965999999999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141.99854099999999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8.7943479999999994</v>
      </c>
      <c r="AE37">
        <v>15.862543000000001</v>
      </c>
      <c r="AF37">
        <v>8.5421119999999995</v>
      </c>
      <c r="AG37">
        <v>41.944716999999997</v>
      </c>
      <c r="AH37">
        <v>67.548241000000004</v>
      </c>
      <c r="AI37">
        <v>0</v>
      </c>
      <c r="AJ37">
        <v>0</v>
      </c>
      <c r="AK37">
        <v>52.281886</v>
      </c>
      <c r="AL37">
        <v>1.342249</v>
      </c>
      <c r="AM37">
        <v>0</v>
      </c>
      <c r="AN37">
        <v>0.791825</v>
      </c>
      <c r="AO37">
        <v>0</v>
      </c>
      <c r="AP37">
        <v>2.3428719999999998</v>
      </c>
      <c r="AQ37">
        <v>40.206839000000002</v>
      </c>
      <c r="AR37">
        <v>3.1881309999999998</v>
      </c>
      <c r="AS37">
        <v>4.5321129999999998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2405.1499509999994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653.78829399999995</v>
      </c>
      <c r="L38">
        <v>415.62257199999999</v>
      </c>
      <c r="M38">
        <v>88.559200000000004</v>
      </c>
      <c r="N38">
        <v>113.707125</v>
      </c>
      <c r="O38">
        <v>59.517558000000001</v>
      </c>
      <c r="P38">
        <v>120.890528</v>
      </c>
      <c r="Q38">
        <v>10.501965999999999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141.99854099999999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15.862543000000001</v>
      </c>
      <c r="AF38">
        <v>8.5421119999999995</v>
      </c>
      <c r="AG38">
        <v>41.944716999999997</v>
      </c>
      <c r="AH38">
        <v>67.548241000000004</v>
      </c>
      <c r="AI38">
        <v>0</v>
      </c>
      <c r="AJ38">
        <v>0</v>
      </c>
      <c r="AK38">
        <v>52.281886</v>
      </c>
      <c r="AL38">
        <v>1.342249</v>
      </c>
      <c r="AM38">
        <v>0</v>
      </c>
      <c r="AN38">
        <v>0.791825</v>
      </c>
      <c r="AO38">
        <v>0</v>
      </c>
      <c r="AP38">
        <v>2.3428719999999998</v>
      </c>
      <c r="AQ38">
        <v>40.206839000000002</v>
      </c>
      <c r="AR38">
        <v>3.1881309999999998</v>
      </c>
      <c r="AS38">
        <v>4.5321129999999998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2396.3556029999995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653.78829399999995</v>
      </c>
      <c r="L39">
        <v>415.62257199999999</v>
      </c>
      <c r="M39">
        <v>88.559200000000004</v>
      </c>
      <c r="N39">
        <v>113.707125</v>
      </c>
      <c r="O39">
        <v>59.517558000000001</v>
      </c>
      <c r="P39">
        <v>120.890528</v>
      </c>
      <c r="Q39">
        <v>10.501965999999999</v>
      </c>
      <c r="R39">
        <v>40.80471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141.99854099999999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15.862543000000001</v>
      </c>
      <c r="AF39">
        <v>8.5421119999999995</v>
      </c>
      <c r="AG39">
        <v>41.944716999999997</v>
      </c>
      <c r="AH39">
        <v>45.032161000000002</v>
      </c>
      <c r="AI39">
        <v>0</v>
      </c>
      <c r="AJ39">
        <v>0</v>
      </c>
      <c r="AK39">
        <v>52.281886</v>
      </c>
      <c r="AL39">
        <v>1.342249</v>
      </c>
      <c r="AM39">
        <v>0</v>
      </c>
      <c r="AN39">
        <v>0.791825</v>
      </c>
      <c r="AO39">
        <v>0</v>
      </c>
      <c r="AP39">
        <v>2.3428719999999998</v>
      </c>
      <c r="AQ39">
        <v>26.683271999999999</v>
      </c>
      <c r="AR39">
        <v>3.1881309999999998</v>
      </c>
      <c r="AS39">
        <v>4.4026240000000003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2360.1864669999995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653.78829399999995</v>
      </c>
      <c r="L40">
        <v>415.62257199999999</v>
      </c>
      <c r="M40">
        <v>88.559200000000004</v>
      </c>
      <c r="N40">
        <v>113.707125</v>
      </c>
      <c r="O40">
        <v>59.517558000000001</v>
      </c>
      <c r="P40">
        <v>120.890528</v>
      </c>
      <c r="Q40">
        <v>10.501965999999999</v>
      </c>
      <c r="R40">
        <v>40.80471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141.99854099999999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15.862543000000001</v>
      </c>
      <c r="AF40">
        <v>8.5421119999999995</v>
      </c>
      <c r="AG40">
        <v>41.944716999999997</v>
      </c>
      <c r="AH40">
        <v>41.021199000000003</v>
      </c>
      <c r="AI40">
        <v>0</v>
      </c>
      <c r="AJ40">
        <v>0</v>
      </c>
      <c r="AK40">
        <v>52.281886</v>
      </c>
      <c r="AL40">
        <v>1.342249</v>
      </c>
      <c r="AM40">
        <v>0</v>
      </c>
      <c r="AN40">
        <v>0.791825</v>
      </c>
      <c r="AO40">
        <v>0</v>
      </c>
      <c r="AP40">
        <v>2.3428719999999998</v>
      </c>
      <c r="AQ40">
        <v>26.683271999999999</v>
      </c>
      <c r="AR40">
        <v>3.1881309999999998</v>
      </c>
      <c r="AS40">
        <v>4.4026240000000003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2356.1755049999992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653.78829399999995</v>
      </c>
      <c r="L41">
        <v>415.62257199999999</v>
      </c>
      <c r="M41">
        <v>88.559200000000004</v>
      </c>
      <c r="N41">
        <v>113.707125</v>
      </c>
      <c r="O41">
        <v>59.517558000000001</v>
      </c>
      <c r="P41">
        <v>120.890528</v>
      </c>
      <c r="Q41">
        <v>10.501965999999999</v>
      </c>
      <c r="R41">
        <v>40.80471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141.99854099999999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15.862543000000001</v>
      </c>
      <c r="AF41">
        <v>8.5421119999999995</v>
      </c>
      <c r="AG41">
        <v>41.944716999999997</v>
      </c>
      <c r="AH41">
        <v>21.148707000000002</v>
      </c>
      <c r="AI41">
        <v>0</v>
      </c>
      <c r="AJ41">
        <v>0</v>
      </c>
      <c r="AK41">
        <v>52.281886</v>
      </c>
      <c r="AL41">
        <v>1.342249</v>
      </c>
      <c r="AM41">
        <v>0</v>
      </c>
      <c r="AN41">
        <v>0.791825</v>
      </c>
      <c r="AO41">
        <v>0</v>
      </c>
      <c r="AP41">
        <v>0.123309</v>
      </c>
      <c r="AQ41">
        <v>26.683271999999999</v>
      </c>
      <c r="AR41">
        <v>3.1881309999999998</v>
      </c>
      <c r="AS41">
        <v>4.4026240000000003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2334.0834499999992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653.78829399999995</v>
      </c>
      <c r="L42">
        <v>415.62257199999999</v>
      </c>
      <c r="M42">
        <v>88.559200000000004</v>
      </c>
      <c r="N42">
        <v>113.707125</v>
      </c>
      <c r="O42">
        <v>59.517558000000001</v>
      </c>
      <c r="P42">
        <v>120.890528</v>
      </c>
      <c r="Q42">
        <v>10.501965999999999</v>
      </c>
      <c r="R42">
        <v>40.80471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141.99854099999999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41.944716999999997</v>
      </c>
      <c r="AH42">
        <v>0</v>
      </c>
      <c r="AI42">
        <v>0</v>
      </c>
      <c r="AJ42">
        <v>0</v>
      </c>
      <c r="AK42">
        <v>52.281886</v>
      </c>
      <c r="AL42">
        <v>1.342249</v>
      </c>
      <c r="AM42">
        <v>0</v>
      </c>
      <c r="AN42">
        <v>0.791825</v>
      </c>
      <c r="AO42">
        <v>0</v>
      </c>
      <c r="AP42">
        <v>0.123309</v>
      </c>
      <c r="AQ42">
        <v>26.683271999999999</v>
      </c>
      <c r="AR42">
        <v>3.7194859999999998</v>
      </c>
      <c r="AS42">
        <v>4.4026240000000003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2299.4560789999991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653.78829399999995</v>
      </c>
      <c r="L43">
        <v>415.62257199999999</v>
      </c>
      <c r="M43">
        <v>88.559200000000004</v>
      </c>
      <c r="N43">
        <v>113.707125</v>
      </c>
      <c r="O43">
        <v>59.517558000000001</v>
      </c>
      <c r="P43">
        <v>120.890528</v>
      </c>
      <c r="Q43">
        <v>10.501965999999999</v>
      </c>
      <c r="R43">
        <v>40.80471</v>
      </c>
      <c r="S43">
        <v>25.403110000000002</v>
      </c>
      <c r="T43">
        <v>0</v>
      </c>
      <c r="U43">
        <v>403.108002</v>
      </c>
      <c r="V43">
        <v>19.954698</v>
      </c>
      <c r="W43">
        <v>44.663753999999997</v>
      </c>
      <c r="X43">
        <v>141.99854099999999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41.944716999999997</v>
      </c>
      <c r="AH43">
        <v>0</v>
      </c>
      <c r="AI43">
        <v>0</v>
      </c>
      <c r="AJ43">
        <v>0</v>
      </c>
      <c r="AK43">
        <v>52.281886</v>
      </c>
      <c r="AL43">
        <v>1.342249</v>
      </c>
      <c r="AM43">
        <v>0</v>
      </c>
      <c r="AN43">
        <v>0.791825</v>
      </c>
      <c r="AO43">
        <v>0</v>
      </c>
      <c r="AP43">
        <v>0.123309</v>
      </c>
      <c r="AQ43">
        <v>26.683271999999999</v>
      </c>
      <c r="AR43">
        <v>38.257573999999998</v>
      </c>
      <c r="AS43">
        <v>4.4026240000000003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2333.9941669999994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653.78829399999995</v>
      </c>
      <c r="L44">
        <v>415.62257199999999</v>
      </c>
      <c r="M44">
        <v>88.559200000000004</v>
      </c>
      <c r="N44">
        <v>113.707125</v>
      </c>
      <c r="O44">
        <v>59.517558000000001</v>
      </c>
      <c r="P44">
        <v>120.890528</v>
      </c>
      <c r="Q44">
        <v>10.501965999999999</v>
      </c>
      <c r="R44">
        <v>40.80471</v>
      </c>
      <c r="S44">
        <v>25.403110000000002</v>
      </c>
      <c r="T44">
        <v>0</v>
      </c>
      <c r="U44">
        <v>403.108002</v>
      </c>
      <c r="V44">
        <v>19.954698</v>
      </c>
      <c r="W44">
        <v>44.663753999999997</v>
      </c>
      <c r="X44">
        <v>141.99854099999999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41.944716999999997</v>
      </c>
      <c r="AH44">
        <v>0</v>
      </c>
      <c r="AI44">
        <v>0</v>
      </c>
      <c r="AJ44">
        <v>0</v>
      </c>
      <c r="AK44">
        <v>52.281886</v>
      </c>
      <c r="AL44">
        <v>1.342249</v>
      </c>
      <c r="AM44">
        <v>0</v>
      </c>
      <c r="AN44">
        <v>0.791825</v>
      </c>
      <c r="AO44">
        <v>0</v>
      </c>
      <c r="AP44">
        <v>0.123309</v>
      </c>
      <c r="AQ44">
        <v>26.683271999999999</v>
      </c>
      <c r="AR44">
        <v>38.257573999999998</v>
      </c>
      <c r="AS44">
        <v>4.4026240000000003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2333.9941669999994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653.78829399999995</v>
      </c>
      <c r="L45">
        <v>415.62257199999999</v>
      </c>
      <c r="M45">
        <v>88.559200000000004</v>
      </c>
      <c r="N45">
        <v>113.707125</v>
      </c>
      <c r="O45">
        <v>59.517558000000001</v>
      </c>
      <c r="P45">
        <v>120.890528</v>
      </c>
      <c r="Q45">
        <v>10.501965999999999</v>
      </c>
      <c r="R45">
        <v>40.80471</v>
      </c>
      <c r="S45">
        <v>25.403110000000002</v>
      </c>
      <c r="T45">
        <v>0</v>
      </c>
      <c r="U45">
        <v>403.108002</v>
      </c>
      <c r="V45">
        <v>19.954698</v>
      </c>
      <c r="W45">
        <v>44.663753999999997</v>
      </c>
      <c r="X45">
        <v>141.99854099999999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41.944716999999997</v>
      </c>
      <c r="AH45">
        <v>0</v>
      </c>
      <c r="AI45">
        <v>0</v>
      </c>
      <c r="AJ45">
        <v>0</v>
      </c>
      <c r="AK45">
        <v>52.281886</v>
      </c>
      <c r="AL45">
        <v>1.342249</v>
      </c>
      <c r="AM45">
        <v>0</v>
      </c>
      <c r="AN45">
        <v>0.791825</v>
      </c>
      <c r="AO45">
        <v>0</v>
      </c>
      <c r="AP45">
        <v>0.123309</v>
      </c>
      <c r="AQ45">
        <v>13.341635999999999</v>
      </c>
      <c r="AR45">
        <v>3.7194859999999998</v>
      </c>
      <c r="AS45">
        <v>4.4026240000000003</v>
      </c>
      <c r="AT45">
        <v>18.665894000000002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2285.5283199999994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581.61110199999996</v>
      </c>
      <c r="L46">
        <v>415.62257199999999</v>
      </c>
      <c r="M46">
        <v>88.559200000000004</v>
      </c>
      <c r="N46">
        <v>113.707125</v>
      </c>
      <c r="O46">
        <v>59.517558000000001</v>
      </c>
      <c r="P46">
        <v>120.890528</v>
      </c>
      <c r="Q46">
        <v>10.501965999999999</v>
      </c>
      <c r="R46">
        <v>40.80471</v>
      </c>
      <c r="S46">
        <v>25.403110000000002</v>
      </c>
      <c r="T46">
        <v>0</v>
      </c>
      <c r="U46">
        <v>403.108002</v>
      </c>
      <c r="V46">
        <v>19.954698</v>
      </c>
      <c r="W46">
        <v>44.663753999999997</v>
      </c>
      <c r="X46">
        <v>141.99854099999999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41.944716999999997</v>
      </c>
      <c r="AH46">
        <v>0</v>
      </c>
      <c r="AI46">
        <v>0</v>
      </c>
      <c r="AJ46">
        <v>0</v>
      </c>
      <c r="AK46">
        <v>52.281886</v>
      </c>
      <c r="AL46">
        <v>1.342249</v>
      </c>
      <c r="AM46">
        <v>0</v>
      </c>
      <c r="AN46">
        <v>0.791825</v>
      </c>
      <c r="AO46">
        <v>0</v>
      </c>
      <c r="AP46">
        <v>0.123309</v>
      </c>
      <c r="AQ46">
        <v>13.341635999999999</v>
      </c>
      <c r="AR46">
        <v>2.1254209999999998</v>
      </c>
      <c r="AS46">
        <v>4.4026240000000003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2212.3431859999992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581.61110199999996</v>
      </c>
      <c r="L47">
        <v>415.62257199999999</v>
      </c>
      <c r="M47">
        <v>88.559200000000004</v>
      </c>
      <c r="N47">
        <v>113.707125</v>
      </c>
      <c r="O47">
        <v>59.517558000000001</v>
      </c>
      <c r="P47">
        <v>120.890528</v>
      </c>
      <c r="Q47">
        <v>10.501965999999999</v>
      </c>
      <c r="R47">
        <v>40.80471</v>
      </c>
      <c r="S47">
        <v>25.403110000000002</v>
      </c>
      <c r="T47">
        <v>0</v>
      </c>
      <c r="U47">
        <v>403.108002</v>
      </c>
      <c r="V47">
        <v>19.954698</v>
      </c>
      <c r="W47">
        <v>44.663753999999997</v>
      </c>
      <c r="X47">
        <v>141.99854099999999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41.944716999999997</v>
      </c>
      <c r="AH47">
        <v>0</v>
      </c>
      <c r="AI47">
        <v>0</v>
      </c>
      <c r="AJ47">
        <v>0</v>
      </c>
      <c r="AK47">
        <v>52.281886</v>
      </c>
      <c r="AL47">
        <v>1.342249</v>
      </c>
      <c r="AM47">
        <v>0</v>
      </c>
      <c r="AN47">
        <v>0.791825</v>
      </c>
      <c r="AO47">
        <v>0</v>
      </c>
      <c r="AP47">
        <v>0.123309</v>
      </c>
      <c r="AQ47">
        <v>0</v>
      </c>
      <c r="AR47">
        <v>2.1254209999999998</v>
      </c>
      <c r="AS47">
        <v>4.4026240000000003</v>
      </c>
      <c r="AT47">
        <v>19.097116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2198.8466489999992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581.61110199999996</v>
      </c>
      <c r="L48">
        <v>397.82660099999998</v>
      </c>
      <c r="M48">
        <v>88.559200000000004</v>
      </c>
      <c r="N48">
        <v>113.707125</v>
      </c>
      <c r="O48">
        <v>59.517558000000001</v>
      </c>
      <c r="P48">
        <v>120.890528</v>
      </c>
      <c r="Q48">
        <v>9.7597050000000003</v>
      </c>
      <c r="R48">
        <v>40.80471</v>
      </c>
      <c r="S48">
        <v>22.801106000000001</v>
      </c>
      <c r="T48">
        <v>0</v>
      </c>
      <c r="U48">
        <v>403.108002</v>
      </c>
      <c r="V48">
        <v>19.954698</v>
      </c>
      <c r="W48">
        <v>44.663753999999997</v>
      </c>
      <c r="X48">
        <v>141.99854099999999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41.944716999999997</v>
      </c>
      <c r="AH48">
        <v>0</v>
      </c>
      <c r="AI48">
        <v>0</v>
      </c>
      <c r="AJ48">
        <v>0</v>
      </c>
      <c r="AK48">
        <v>52.281886</v>
      </c>
      <c r="AL48">
        <v>1.342249</v>
      </c>
      <c r="AM48">
        <v>0</v>
      </c>
      <c r="AN48">
        <v>0.791825</v>
      </c>
      <c r="AO48">
        <v>0</v>
      </c>
      <c r="AP48">
        <v>0.123309</v>
      </c>
      <c r="AQ48">
        <v>0</v>
      </c>
      <c r="AR48">
        <v>2.1254209999999998</v>
      </c>
      <c r="AS48">
        <v>4.4026240000000003</v>
      </c>
      <c r="AT48">
        <v>18.904699999999998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2177.5139969999991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581.61110199999996</v>
      </c>
      <c r="L49">
        <v>397.82660099999998</v>
      </c>
      <c r="M49">
        <v>88.559200000000004</v>
      </c>
      <c r="N49">
        <v>113.707125</v>
      </c>
      <c r="O49">
        <v>59.517558000000001</v>
      </c>
      <c r="P49">
        <v>120.890528</v>
      </c>
      <c r="Q49">
        <v>9.7597050000000003</v>
      </c>
      <c r="R49">
        <v>40.80471</v>
      </c>
      <c r="S49">
        <v>22.801106000000001</v>
      </c>
      <c r="T49">
        <v>0</v>
      </c>
      <c r="U49">
        <v>403.108002</v>
      </c>
      <c r="V49">
        <v>19.954698</v>
      </c>
      <c r="W49">
        <v>44.663753999999997</v>
      </c>
      <c r="X49">
        <v>141.99854099999999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41.944716999999997</v>
      </c>
      <c r="AH49">
        <v>0</v>
      </c>
      <c r="AI49">
        <v>0</v>
      </c>
      <c r="AJ49">
        <v>0</v>
      </c>
      <c r="AK49">
        <v>52.281886</v>
      </c>
      <c r="AL49">
        <v>1.342249</v>
      </c>
      <c r="AM49">
        <v>0</v>
      </c>
      <c r="AN49">
        <v>0.791825</v>
      </c>
      <c r="AO49">
        <v>0</v>
      </c>
      <c r="AP49">
        <v>0.123309</v>
      </c>
      <c r="AQ49">
        <v>0</v>
      </c>
      <c r="AR49">
        <v>2.1254209999999998</v>
      </c>
      <c r="AS49">
        <v>4.4026240000000003</v>
      </c>
      <c r="AT49">
        <v>19.014220000000002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2177.6235169999991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581.61110199999996</v>
      </c>
      <c r="L50">
        <v>397.82660099999998</v>
      </c>
      <c r="M50">
        <v>88.559200000000004</v>
      </c>
      <c r="N50">
        <v>113.707125</v>
      </c>
      <c r="O50">
        <v>59.517558000000001</v>
      </c>
      <c r="P50">
        <v>120.890528</v>
      </c>
      <c r="Q50">
        <v>9.7597050000000003</v>
      </c>
      <c r="R50">
        <v>40.80471</v>
      </c>
      <c r="S50">
        <v>22.801106000000001</v>
      </c>
      <c r="T50">
        <v>0</v>
      </c>
      <c r="U50">
        <v>403.108002</v>
      </c>
      <c r="V50">
        <v>19.954698</v>
      </c>
      <c r="W50">
        <v>44.663753999999997</v>
      </c>
      <c r="X50">
        <v>141.99854099999999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41.944716999999997</v>
      </c>
      <c r="AH50">
        <v>0</v>
      </c>
      <c r="AI50">
        <v>0</v>
      </c>
      <c r="AJ50">
        <v>0</v>
      </c>
      <c r="AK50">
        <v>52.281886</v>
      </c>
      <c r="AL50">
        <v>1.342249</v>
      </c>
      <c r="AM50">
        <v>0</v>
      </c>
      <c r="AN50">
        <v>0.791825</v>
      </c>
      <c r="AO50">
        <v>0</v>
      </c>
      <c r="AP50">
        <v>0.123309</v>
      </c>
      <c r="AQ50">
        <v>0</v>
      </c>
      <c r="AR50">
        <v>2.1254209999999998</v>
      </c>
      <c r="AS50">
        <v>4.4026240000000003</v>
      </c>
      <c r="AT50">
        <v>17.722469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2176.3317659999989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577.46325899999999</v>
      </c>
      <c r="L51">
        <v>397.82660099999998</v>
      </c>
      <c r="M51">
        <v>88.559200000000004</v>
      </c>
      <c r="N51">
        <v>113.707125</v>
      </c>
      <c r="O51">
        <v>59.517558000000001</v>
      </c>
      <c r="P51">
        <v>120.890528</v>
      </c>
      <c r="Q51">
        <v>9.7597050000000003</v>
      </c>
      <c r="R51">
        <v>36.215899999999998</v>
      </c>
      <c r="S51">
        <v>22.801106000000001</v>
      </c>
      <c r="T51">
        <v>0</v>
      </c>
      <c r="U51">
        <v>403.108002</v>
      </c>
      <c r="V51">
        <v>19.954698</v>
      </c>
      <c r="W51">
        <v>44.663753999999997</v>
      </c>
      <c r="X51">
        <v>141.99854099999999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41.944716999999997</v>
      </c>
      <c r="AH51">
        <v>0</v>
      </c>
      <c r="AI51">
        <v>0</v>
      </c>
      <c r="AJ51">
        <v>0</v>
      </c>
      <c r="AK51">
        <v>52.281886</v>
      </c>
      <c r="AL51">
        <v>1.342249</v>
      </c>
      <c r="AM51">
        <v>0</v>
      </c>
      <c r="AN51">
        <v>0.791825</v>
      </c>
      <c r="AO51">
        <v>0</v>
      </c>
      <c r="AP51">
        <v>0.123309</v>
      </c>
      <c r="AQ51">
        <v>0</v>
      </c>
      <c r="AR51">
        <v>38.257573999999998</v>
      </c>
      <c r="AS51">
        <v>4.4026240000000003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2205.2568139999989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577.46325899999999</v>
      </c>
      <c r="L52">
        <v>397.82660099999998</v>
      </c>
      <c r="M52">
        <v>88.559200000000004</v>
      </c>
      <c r="N52">
        <v>113.707125</v>
      </c>
      <c r="O52">
        <v>59.517558000000001</v>
      </c>
      <c r="P52">
        <v>120.890528</v>
      </c>
      <c r="Q52">
        <v>9.7597050000000003</v>
      </c>
      <c r="R52">
        <v>36.215899999999998</v>
      </c>
      <c r="S52">
        <v>22.801106000000001</v>
      </c>
      <c r="T52">
        <v>0</v>
      </c>
      <c r="U52">
        <v>403.108002</v>
      </c>
      <c r="V52">
        <v>19.954698</v>
      </c>
      <c r="W52">
        <v>44.663753999999997</v>
      </c>
      <c r="X52">
        <v>141.99854099999999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41.944716999999997</v>
      </c>
      <c r="AH52">
        <v>0</v>
      </c>
      <c r="AI52">
        <v>0</v>
      </c>
      <c r="AJ52">
        <v>0</v>
      </c>
      <c r="AK52">
        <v>52.281886</v>
      </c>
      <c r="AL52">
        <v>1.342249</v>
      </c>
      <c r="AM52">
        <v>0</v>
      </c>
      <c r="AN52">
        <v>0.791825</v>
      </c>
      <c r="AO52">
        <v>0</v>
      </c>
      <c r="AP52">
        <v>0.123309</v>
      </c>
      <c r="AQ52">
        <v>0</v>
      </c>
      <c r="AR52">
        <v>38.257573999999998</v>
      </c>
      <c r="AS52">
        <v>4.4026240000000003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2205.2568139999989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522.69179999999994</v>
      </c>
      <c r="L53">
        <v>338.14540099999999</v>
      </c>
      <c r="M53">
        <v>88.559200000000004</v>
      </c>
      <c r="N53">
        <v>113.707125</v>
      </c>
      <c r="O53">
        <v>59.517558000000001</v>
      </c>
      <c r="P53">
        <v>120.890528</v>
      </c>
      <c r="Q53">
        <v>9.7597050000000003</v>
      </c>
      <c r="R53">
        <v>36.215899999999998</v>
      </c>
      <c r="S53">
        <v>22.801106000000001</v>
      </c>
      <c r="T53">
        <v>0</v>
      </c>
      <c r="U53">
        <v>403.108002</v>
      </c>
      <c r="V53">
        <v>19.954698</v>
      </c>
      <c r="W53">
        <v>44.663753999999997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8.5421119999999995</v>
      </c>
      <c r="AG53">
        <v>41.944716999999997</v>
      </c>
      <c r="AH53">
        <v>0</v>
      </c>
      <c r="AI53">
        <v>0</v>
      </c>
      <c r="AJ53">
        <v>0</v>
      </c>
      <c r="AK53">
        <v>52.281886</v>
      </c>
      <c r="AL53">
        <v>1.342249</v>
      </c>
      <c r="AM53">
        <v>0</v>
      </c>
      <c r="AN53">
        <v>0.791825</v>
      </c>
      <c r="AO53">
        <v>0</v>
      </c>
      <c r="AP53">
        <v>0.123309</v>
      </c>
      <c r="AQ53">
        <v>0</v>
      </c>
      <c r="AR53">
        <v>3.1881309999999998</v>
      </c>
      <c r="AS53">
        <v>4.4026240000000003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2055.7347119999995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474.56180000000001</v>
      </c>
      <c r="L54">
        <v>290.015401</v>
      </c>
      <c r="M54">
        <v>88.559200000000004</v>
      </c>
      <c r="N54">
        <v>113.707125</v>
      </c>
      <c r="O54">
        <v>59.517558000000001</v>
      </c>
      <c r="P54">
        <v>120.890528</v>
      </c>
      <c r="Q54">
        <v>9.7597050000000003</v>
      </c>
      <c r="R54">
        <v>36.215899999999998</v>
      </c>
      <c r="S54">
        <v>22.801106000000001</v>
      </c>
      <c r="T54">
        <v>0</v>
      </c>
      <c r="U54">
        <v>403.108002</v>
      </c>
      <c r="V54">
        <v>19.954698</v>
      </c>
      <c r="W54">
        <v>44.663753999999997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8.5421119999999995</v>
      </c>
      <c r="AG54">
        <v>41.944716999999997</v>
      </c>
      <c r="AH54">
        <v>0</v>
      </c>
      <c r="AI54">
        <v>0</v>
      </c>
      <c r="AJ54">
        <v>0</v>
      </c>
      <c r="AK54">
        <v>52.281886</v>
      </c>
      <c r="AL54">
        <v>1.342249</v>
      </c>
      <c r="AM54">
        <v>0</v>
      </c>
      <c r="AN54">
        <v>0.791825</v>
      </c>
      <c r="AO54">
        <v>0</v>
      </c>
      <c r="AP54">
        <v>0.123309</v>
      </c>
      <c r="AQ54">
        <v>0</v>
      </c>
      <c r="AR54">
        <v>2.1254209999999998</v>
      </c>
      <c r="AS54">
        <v>4.4026240000000003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1958.4120019999998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426.43180000000001</v>
      </c>
      <c r="L55">
        <v>234.18460099999999</v>
      </c>
      <c r="M55">
        <v>88.559200000000004</v>
      </c>
      <c r="N55">
        <v>113.707125</v>
      </c>
      <c r="O55">
        <v>59.517558000000001</v>
      </c>
      <c r="P55">
        <v>120.890528</v>
      </c>
      <c r="Q55">
        <v>9.7597050000000003</v>
      </c>
      <c r="R55">
        <v>36.215899999999998</v>
      </c>
      <c r="S55">
        <v>22.801106000000001</v>
      </c>
      <c r="T55">
        <v>0</v>
      </c>
      <c r="U55">
        <v>403.108002</v>
      </c>
      <c r="V55">
        <v>19.954698</v>
      </c>
      <c r="W55">
        <v>44.663753999999997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8.5421119999999995</v>
      </c>
      <c r="AG55">
        <v>41.944716999999997</v>
      </c>
      <c r="AH55">
        <v>0</v>
      </c>
      <c r="AI55">
        <v>0</v>
      </c>
      <c r="AJ55">
        <v>0</v>
      </c>
      <c r="AK55">
        <v>52.281886</v>
      </c>
      <c r="AL55">
        <v>1.342249</v>
      </c>
      <c r="AM55">
        <v>0</v>
      </c>
      <c r="AN55">
        <v>0.791825</v>
      </c>
      <c r="AO55">
        <v>0</v>
      </c>
      <c r="AP55">
        <v>0.123309</v>
      </c>
      <c r="AQ55">
        <v>0</v>
      </c>
      <c r="AR55">
        <v>2.1254209999999998</v>
      </c>
      <c r="AS55">
        <v>16.056629999999998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1866.1052079999997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363.86279999999999</v>
      </c>
      <c r="L56">
        <v>231.50530000000001</v>
      </c>
      <c r="M56">
        <v>88.559200000000004</v>
      </c>
      <c r="N56">
        <v>113.707125</v>
      </c>
      <c r="O56">
        <v>59.517558000000001</v>
      </c>
      <c r="P56">
        <v>120.890528</v>
      </c>
      <c r="Q56">
        <v>8.5163150000000005</v>
      </c>
      <c r="R56">
        <v>30.627718000000002</v>
      </c>
      <c r="S56">
        <v>14.920299999999999</v>
      </c>
      <c r="T56">
        <v>0</v>
      </c>
      <c r="U56">
        <v>403.108002</v>
      </c>
      <c r="V56">
        <v>19.954698</v>
      </c>
      <c r="W56">
        <v>44.663753999999997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8.5421119999999995</v>
      </c>
      <c r="AG56">
        <v>41.944716999999997</v>
      </c>
      <c r="AH56">
        <v>0</v>
      </c>
      <c r="AI56">
        <v>0</v>
      </c>
      <c r="AJ56">
        <v>0</v>
      </c>
      <c r="AK56">
        <v>52.281886</v>
      </c>
      <c r="AL56">
        <v>1.342249</v>
      </c>
      <c r="AM56">
        <v>0</v>
      </c>
      <c r="AN56">
        <v>0.791825</v>
      </c>
      <c r="AO56">
        <v>0</v>
      </c>
      <c r="AP56">
        <v>0.123309</v>
      </c>
      <c r="AQ56">
        <v>0</v>
      </c>
      <c r="AR56">
        <v>2.1254209999999998</v>
      </c>
      <c r="AS56">
        <v>23.825966999999999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1793.9138660000001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363.86279999999999</v>
      </c>
      <c r="L57">
        <v>231.50530000000001</v>
      </c>
      <c r="M57">
        <v>88.559200000000004</v>
      </c>
      <c r="N57">
        <v>113.707125</v>
      </c>
      <c r="O57">
        <v>59.517558000000001</v>
      </c>
      <c r="P57">
        <v>120.890528</v>
      </c>
      <c r="Q57">
        <v>8.5163150000000005</v>
      </c>
      <c r="R57">
        <v>35.153979</v>
      </c>
      <c r="S57">
        <v>14.920299999999999</v>
      </c>
      <c r="T57">
        <v>0</v>
      </c>
      <c r="U57">
        <v>403.108002</v>
      </c>
      <c r="V57">
        <v>19.954698</v>
      </c>
      <c r="W57">
        <v>44.663753999999997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8.5421119999999995</v>
      </c>
      <c r="AG57">
        <v>41.944716999999997</v>
      </c>
      <c r="AH57">
        <v>0</v>
      </c>
      <c r="AI57">
        <v>0</v>
      </c>
      <c r="AJ57">
        <v>0</v>
      </c>
      <c r="AK57">
        <v>52.281886</v>
      </c>
      <c r="AL57">
        <v>1.342249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2.1254209999999998</v>
      </c>
      <c r="AS57">
        <v>23.825966999999999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1798.316818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363.86279999999999</v>
      </c>
      <c r="L58">
        <v>231.50530000000001</v>
      </c>
      <c r="M58">
        <v>88.559200000000004</v>
      </c>
      <c r="N58">
        <v>113.707125</v>
      </c>
      <c r="O58">
        <v>59.517558000000001</v>
      </c>
      <c r="P58">
        <v>120.890528</v>
      </c>
      <c r="Q58">
        <v>8.5163150000000005</v>
      </c>
      <c r="R58">
        <v>36.215899999999998</v>
      </c>
      <c r="S58">
        <v>18.382290999999999</v>
      </c>
      <c r="T58">
        <v>0</v>
      </c>
      <c r="U58">
        <v>403.108002</v>
      </c>
      <c r="V58">
        <v>19.954698</v>
      </c>
      <c r="W58">
        <v>44.663753999999997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8.5421119999999995</v>
      </c>
      <c r="AG58">
        <v>41.944716999999997</v>
      </c>
      <c r="AH58">
        <v>0</v>
      </c>
      <c r="AI58">
        <v>0</v>
      </c>
      <c r="AJ58">
        <v>0</v>
      </c>
      <c r="AK58">
        <v>52.281886</v>
      </c>
      <c r="AL58">
        <v>1.342249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2.1254209999999998</v>
      </c>
      <c r="AS58">
        <v>23.825966999999999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1802.8407299999999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363.86279999999999</v>
      </c>
      <c r="L59">
        <v>232.46789999999999</v>
      </c>
      <c r="M59">
        <v>88.559200000000004</v>
      </c>
      <c r="N59">
        <v>113.707125</v>
      </c>
      <c r="O59">
        <v>59.517558000000001</v>
      </c>
      <c r="P59">
        <v>120.890528</v>
      </c>
      <c r="Q59">
        <v>8.5163150000000005</v>
      </c>
      <c r="R59">
        <v>36.215899999999998</v>
      </c>
      <c r="S59">
        <v>18.382290999999999</v>
      </c>
      <c r="T59">
        <v>0</v>
      </c>
      <c r="U59">
        <v>403.108002</v>
      </c>
      <c r="V59">
        <v>19.954698</v>
      </c>
      <c r="W59">
        <v>44.663753999999997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8.5421119999999995</v>
      </c>
      <c r="AG59">
        <v>41.944716999999997</v>
      </c>
      <c r="AH59">
        <v>0</v>
      </c>
      <c r="AI59">
        <v>0</v>
      </c>
      <c r="AJ59">
        <v>0</v>
      </c>
      <c r="AK59">
        <v>52.281886</v>
      </c>
      <c r="AL59">
        <v>1.342249</v>
      </c>
      <c r="AM59">
        <v>0</v>
      </c>
      <c r="AN59">
        <v>0.791825</v>
      </c>
      <c r="AO59">
        <v>0</v>
      </c>
      <c r="AP59">
        <v>0</v>
      </c>
      <c r="AQ59">
        <v>13.341635999999999</v>
      </c>
      <c r="AR59">
        <v>2.1254209999999998</v>
      </c>
      <c r="AS59">
        <v>23.825966999999999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1817.1449660000001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363.86279999999999</v>
      </c>
      <c r="L60">
        <v>232.46789999999999</v>
      </c>
      <c r="M60">
        <v>88.559200000000004</v>
      </c>
      <c r="N60">
        <v>113.707125</v>
      </c>
      <c r="O60">
        <v>59.517558000000001</v>
      </c>
      <c r="P60">
        <v>120.890528</v>
      </c>
      <c r="Q60">
        <v>8.5163150000000005</v>
      </c>
      <c r="R60">
        <v>36.215899999999998</v>
      </c>
      <c r="S60">
        <v>18.382290999999999</v>
      </c>
      <c r="T60">
        <v>0</v>
      </c>
      <c r="U60">
        <v>403.108002</v>
      </c>
      <c r="V60">
        <v>19.954698</v>
      </c>
      <c r="W60">
        <v>44.663753999999997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1.8525240000000001</v>
      </c>
      <c r="AF60">
        <v>8.5421119999999995</v>
      </c>
      <c r="AG60">
        <v>41.944716999999997</v>
      </c>
      <c r="AH60">
        <v>0</v>
      </c>
      <c r="AI60">
        <v>0</v>
      </c>
      <c r="AJ60">
        <v>0</v>
      </c>
      <c r="AK60">
        <v>52.281886</v>
      </c>
      <c r="AL60">
        <v>1.342249</v>
      </c>
      <c r="AM60">
        <v>0</v>
      </c>
      <c r="AN60">
        <v>0.791825</v>
      </c>
      <c r="AO60">
        <v>0</v>
      </c>
      <c r="AP60">
        <v>0</v>
      </c>
      <c r="AQ60">
        <v>13.341635999999999</v>
      </c>
      <c r="AR60">
        <v>2.1254209999999998</v>
      </c>
      <c r="AS60">
        <v>16.056629999999998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1809.3756290000001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363.86279999999999</v>
      </c>
      <c r="L61">
        <v>232.46789999999999</v>
      </c>
      <c r="M61">
        <v>88.559200000000004</v>
      </c>
      <c r="N61">
        <v>113.707125</v>
      </c>
      <c r="O61">
        <v>59.517558000000001</v>
      </c>
      <c r="P61">
        <v>120.890528</v>
      </c>
      <c r="Q61">
        <v>8.5163150000000005</v>
      </c>
      <c r="R61">
        <v>28.883102000000001</v>
      </c>
      <c r="S61">
        <v>18.382290999999999</v>
      </c>
      <c r="T61">
        <v>0</v>
      </c>
      <c r="U61">
        <v>403.108002</v>
      </c>
      <c r="V61">
        <v>19.954698</v>
      </c>
      <c r="W61">
        <v>44.663753999999997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1.8525240000000001</v>
      </c>
      <c r="AF61">
        <v>8.5421119999999995</v>
      </c>
      <c r="AG61">
        <v>41.944716999999997</v>
      </c>
      <c r="AH61">
        <v>0</v>
      </c>
      <c r="AI61">
        <v>0</v>
      </c>
      <c r="AJ61">
        <v>0</v>
      </c>
      <c r="AK61">
        <v>52.281886</v>
      </c>
      <c r="AL61">
        <v>1.342249</v>
      </c>
      <c r="AM61">
        <v>0</v>
      </c>
      <c r="AN61">
        <v>0.791825</v>
      </c>
      <c r="AO61">
        <v>0</v>
      </c>
      <c r="AP61">
        <v>0</v>
      </c>
      <c r="AQ61">
        <v>13.341635999999999</v>
      </c>
      <c r="AR61">
        <v>2.1254209999999998</v>
      </c>
      <c r="AS61">
        <v>4.4026240000000003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1790.388825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363.86279999999999</v>
      </c>
      <c r="L62">
        <v>232.46789999999999</v>
      </c>
      <c r="M62">
        <v>88.559200000000004</v>
      </c>
      <c r="N62">
        <v>113.707125</v>
      </c>
      <c r="O62">
        <v>59.517558000000001</v>
      </c>
      <c r="P62">
        <v>120.890528</v>
      </c>
      <c r="Q62">
        <v>8.5163150000000005</v>
      </c>
      <c r="R62">
        <v>28.883102000000001</v>
      </c>
      <c r="S62">
        <v>18.382290999999999</v>
      </c>
      <c r="T62">
        <v>0</v>
      </c>
      <c r="U62">
        <v>403.108002</v>
      </c>
      <c r="V62">
        <v>19.954698</v>
      </c>
      <c r="W62">
        <v>44.663753999999997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1.8525240000000001</v>
      </c>
      <c r="AF62">
        <v>8.5421119999999995</v>
      </c>
      <c r="AG62">
        <v>41.944716999999997</v>
      </c>
      <c r="AH62">
        <v>0</v>
      </c>
      <c r="AI62">
        <v>0</v>
      </c>
      <c r="AJ62">
        <v>0</v>
      </c>
      <c r="AK62">
        <v>52.281886</v>
      </c>
      <c r="AL62">
        <v>1.342249</v>
      </c>
      <c r="AM62">
        <v>0</v>
      </c>
      <c r="AN62">
        <v>0.791825</v>
      </c>
      <c r="AO62">
        <v>0</v>
      </c>
      <c r="AP62">
        <v>0</v>
      </c>
      <c r="AQ62">
        <v>26.683271999999999</v>
      </c>
      <c r="AR62">
        <v>2.1254209999999998</v>
      </c>
      <c r="AS62">
        <v>4.4026240000000003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1803.7304609999999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363.86279999999999</v>
      </c>
      <c r="L63">
        <v>232.46789999999999</v>
      </c>
      <c r="M63">
        <v>88.559200000000004</v>
      </c>
      <c r="N63">
        <v>113.707125</v>
      </c>
      <c r="O63">
        <v>59.517558000000001</v>
      </c>
      <c r="P63">
        <v>120.890528</v>
      </c>
      <c r="Q63">
        <v>8.5163150000000005</v>
      </c>
      <c r="R63">
        <v>28.883102000000001</v>
      </c>
      <c r="S63">
        <v>18.382290999999999</v>
      </c>
      <c r="T63">
        <v>0</v>
      </c>
      <c r="U63">
        <v>403.108002</v>
      </c>
      <c r="V63">
        <v>19.954698</v>
      </c>
      <c r="W63">
        <v>44.663753999999997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8.5421119999999995</v>
      </c>
      <c r="AG63">
        <v>41.944716999999997</v>
      </c>
      <c r="AH63">
        <v>0</v>
      </c>
      <c r="AI63">
        <v>0</v>
      </c>
      <c r="AJ63">
        <v>0</v>
      </c>
      <c r="AK63">
        <v>52.281886</v>
      </c>
      <c r="AL63">
        <v>1.342249</v>
      </c>
      <c r="AM63">
        <v>0</v>
      </c>
      <c r="AN63">
        <v>0.791825</v>
      </c>
      <c r="AO63">
        <v>0</v>
      </c>
      <c r="AP63">
        <v>0</v>
      </c>
      <c r="AQ63">
        <v>26.683271999999999</v>
      </c>
      <c r="AR63">
        <v>2.1254209999999998</v>
      </c>
      <c r="AS63">
        <v>4.4026240000000003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1803.7304609999999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363.86279999999999</v>
      </c>
      <c r="L64">
        <v>232.46789999999999</v>
      </c>
      <c r="M64">
        <v>88.559200000000004</v>
      </c>
      <c r="N64">
        <v>113.707125</v>
      </c>
      <c r="O64">
        <v>59.517558000000001</v>
      </c>
      <c r="P64">
        <v>120.890528</v>
      </c>
      <c r="Q64">
        <v>8.5163150000000005</v>
      </c>
      <c r="R64">
        <v>28.883102000000001</v>
      </c>
      <c r="S64">
        <v>18.382290999999999</v>
      </c>
      <c r="T64">
        <v>0</v>
      </c>
      <c r="U64">
        <v>403.108002</v>
      </c>
      <c r="V64">
        <v>19.954698</v>
      </c>
      <c r="W64">
        <v>44.663753999999997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8.5421119999999995</v>
      </c>
      <c r="AG64">
        <v>41.944716999999997</v>
      </c>
      <c r="AH64">
        <v>0</v>
      </c>
      <c r="AI64">
        <v>0</v>
      </c>
      <c r="AJ64">
        <v>0</v>
      </c>
      <c r="AK64">
        <v>52.281886</v>
      </c>
      <c r="AL64">
        <v>1.342249</v>
      </c>
      <c r="AM64">
        <v>0</v>
      </c>
      <c r="AN64">
        <v>0.791825</v>
      </c>
      <c r="AO64">
        <v>0</v>
      </c>
      <c r="AP64">
        <v>0</v>
      </c>
      <c r="AQ64">
        <v>40.206839000000002</v>
      </c>
      <c r="AR64">
        <v>2.1254209999999998</v>
      </c>
      <c r="AS64">
        <v>4.4026240000000003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1817.2540279999998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363.86279999999999</v>
      </c>
      <c r="L65">
        <v>235.147201</v>
      </c>
      <c r="M65">
        <v>88.559200000000004</v>
      </c>
      <c r="N65">
        <v>113.707125</v>
      </c>
      <c r="O65">
        <v>59.517558000000001</v>
      </c>
      <c r="P65">
        <v>120.890528</v>
      </c>
      <c r="Q65">
        <v>9.7597050000000003</v>
      </c>
      <c r="R65">
        <v>36.077216</v>
      </c>
      <c r="S65">
        <v>22.291240999999999</v>
      </c>
      <c r="T65">
        <v>0</v>
      </c>
      <c r="U65">
        <v>403.108002</v>
      </c>
      <c r="V65">
        <v>19.954698</v>
      </c>
      <c r="W65">
        <v>44.663753999999997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41.944716999999997</v>
      </c>
      <c r="AH65">
        <v>0</v>
      </c>
      <c r="AI65">
        <v>0</v>
      </c>
      <c r="AJ65">
        <v>0</v>
      </c>
      <c r="AK65">
        <v>52.281886</v>
      </c>
      <c r="AL65">
        <v>1.342249</v>
      </c>
      <c r="AM65">
        <v>0</v>
      </c>
      <c r="AN65">
        <v>0.791825</v>
      </c>
      <c r="AO65">
        <v>0</v>
      </c>
      <c r="AP65">
        <v>0.36992700000000001</v>
      </c>
      <c r="AQ65">
        <v>40.206839000000002</v>
      </c>
      <c r="AR65">
        <v>2.1254209999999998</v>
      </c>
      <c r="AS65">
        <v>4.4026240000000003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1832.6497099999999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397.55380000000002</v>
      </c>
      <c r="L66">
        <v>235.147201</v>
      </c>
      <c r="M66">
        <v>88.559200000000004</v>
      </c>
      <c r="N66">
        <v>113.707125</v>
      </c>
      <c r="O66">
        <v>59.517558000000001</v>
      </c>
      <c r="P66">
        <v>120.890528</v>
      </c>
      <c r="Q66">
        <v>9.7597050000000003</v>
      </c>
      <c r="R66">
        <v>36.215899999999998</v>
      </c>
      <c r="S66">
        <v>22.801106000000001</v>
      </c>
      <c r="T66">
        <v>0</v>
      </c>
      <c r="U66">
        <v>403.108002</v>
      </c>
      <c r="V66">
        <v>19.954698</v>
      </c>
      <c r="W66">
        <v>44.663753999999997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41.944716999999997</v>
      </c>
      <c r="AH66">
        <v>0</v>
      </c>
      <c r="AI66">
        <v>0</v>
      </c>
      <c r="AJ66">
        <v>0</v>
      </c>
      <c r="AK66">
        <v>52.281886</v>
      </c>
      <c r="AL66">
        <v>1.342249</v>
      </c>
      <c r="AM66">
        <v>0</v>
      </c>
      <c r="AN66">
        <v>0.791825</v>
      </c>
      <c r="AO66">
        <v>0</v>
      </c>
      <c r="AP66">
        <v>0.36992700000000001</v>
      </c>
      <c r="AQ66">
        <v>40.206839000000002</v>
      </c>
      <c r="AR66">
        <v>2.1254209999999998</v>
      </c>
      <c r="AS66">
        <v>4.4026240000000003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1866.9892589999997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474.56180000000001</v>
      </c>
      <c r="L67">
        <v>280.38940100000002</v>
      </c>
      <c r="M67">
        <v>88.559200000000004</v>
      </c>
      <c r="N67">
        <v>113.707125</v>
      </c>
      <c r="O67">
        <v>59.517558000000001</v>
      </c>
      <c r="P67">
        <v>120.890528</v>
      </c>
      <c r="Q67">
        <v>9.7597050000000003</v>
      </c>
      <c r="R67">
        <v>36.215899999999998</v>
      </c>
      <c r="S67">
        <v>22.801106000000001</v>
      </c>
      <c r="T67">
        <v>0</v>
      </c>
      <c r="U67">
        <v>403.108002</v>
      </c>
      <c r="V67">
        <v>19.954698</v>
      </c>
      <c r="W67">
        <v>44.663753999999997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41.944716999999997</v>
      </c>
      <c r="AH67">
        <v>0</v>
      </c>
      <c r="AI67">
        <v>0</v>
      </c>
      <c r="AJ67">
        <v>0</v>
      </c>
      <c r="AK67">
        <v>52.281886</v>
      </c>
      <c r="AL67">
        <v>1.342249</v>
      </c>
      <c r="AM67">
        <v>0</v>
      </c>
      <c r="AN67">
        <v>0.791825</v>
      </c>
      <c r="AO67">
        <v>0</v>
      </c>
      <c r="AP67">
        <v>0.36992700000000001</v>
      </c>
      <c r="AQ67">
        <v>40.206839000000002</v>
      </c>
      <c r="AR67">
        <v>2.1254209999999998</v>
      </c>
      <c r="AS67">
        <v>4.4026240000000003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1989.2394589999997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522.69179999999994</v>
      </c>
      <c r="L68">
        <v>331.40720099999999</v>
      </c>
      <c r="M68">
        <v>88.559200000000004</v>
      </c>
      <c r="N68">
        <v>113.707125</v>
      </c>
      <c r="O68">
        <v>59.517558000000001</v>
      </c>
      <c r="P68">
        <v>120.890528</v>
      </c>
      <c r="Q68">
        <v>9.7597050000000003</v>
      </c>
      <c r="R68">
        <v>36.215899999999998</v>
      </c>
      <c r="S68">
        <v>22.801106000000001</v>
      </c>
      <c r="T68">
        <v>0</v>
      </c>
      <c r="U68">
        <v>403.108002</v>
      </c>
      <c r="V68">
        <v>19.954698</v>
      </c>
      <c r="W68">
        <v>44.663753999999997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15.862543000000001</v>
      </c>
      <c r="AF68">
        <v>8.5421119999999995</v>
      </c>
      <c r="AG68">
        <v>41.944716999999997</v>
      </c>
      <c r="AH68">
        <v>0</v>
      </c>
      <c r="AI68">
        <v>0</v>
      </c>
      <c r="AJ68">
        <v>0</v>
      </c>
      <c r="AK68">
        <v>52.281886</v>
      </c>
      <c r="AL68">
        <v>1.342249</v>
      </c>
      <c r="AM68">
        <v>0</v>
      </c>
      <c r="AN68">
        <v>0.791825</v>
      </c>
      <c r="AO68">
        <v>0</v>
      </c>
      <c r="AP68">
        <v>0.123309</v>
      </c>
      <c r="AQ68">
        <v>40.206839000000002</v>
      </c>
      <c r="AR68">
        <v>2.1254209999999998</v>
      </c>
      <c r="AS68">
        <v>4.4026240000000003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2102.1506599999993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577.46325899999999</v>
      </c>
      <c r="L69">
        <v>348.73400099999998</v>
      </c>
      <c r="M69">
        <v>88.559200000000004</v>
      </c>
      <c r="N69">
        <v>113.707125</v>
      </c>
      <c r="O69">
        <v>59.517558000000001</v>
      </c>
      <c r="P69">
        <v>120.890528</v>
      </c>
      <c r="Q69">
        <v>9.7597050000000003</v>
      </c>
      <c r="R69">
        <v>36.215899999999998</v>
      </c>
      <c r="S69">
        <v>22.801106000000001</v>
      </c>
      <c r="T69">
        <v>0</v>
      </c>
      <c r="U69">
        <v>403.108002</v>
      </c>
      <c r="V69">
        <v>19.954698</v>
      </c>
      <c r="W69">
        <v>44.663753999999997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15.862543000000001</v>
      </c>
      <c r="AF69">
        <v>8.5421119999999995</v>
      </c>
      <c r="AG69">
        <v>41.944716999999997</v>
      </c>
      <c r="AH69">
        <v>19.507859</v>
      </c>
      <c r="AI69">
        <v>0</v>
      </c>
      <c r="AJ69">
        <v>0</v>
      </c>
      <c r="AK69">
        <v>52.281886</v>
      </c>
      <c r="AL69">
        <v>1.342249</v>
      </c>
      <c r="AM69">
        <v>0</v>
      </c>
      <c r="AN69">
        <v>0.791825</v>
      </c>
      <c r="AO69">
        <v>0</v>
      </c>
      <c r="AP69">
        <v>0.123309</v>
      </c>
      <c r="AQ69">
        <v>40.206839000000002</v>
      </c>
      <c r="AR69">
        <v>2.1254209999999998</v>
      </c>
      <c r="AS69">
        <v>4.4026240000000003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2193.756777999999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577.46325899999999</v>
      </c>
      <c r="L70">
        <v>348.73400099999998</v>
      </c>
      <c r="M70">
        <v>88.559200000000004</v>
      </c>
      <c r="N70">
        <v>113.707125</v>
      </c>
      <c r="O70">
        <v>59.517558000000001</v>
      </c>
      <c r="P70">
        <v>120.890528</v>
      </c>
      <c r="Q70">
        <v>10.501965999999999</v>
      </c>
      <c r="R70">
        <v>40.80471</v>
      </c>
      <c r="S70">
        <v>25.12078</v>
      </c>
      <c r="T70">
        <v>0</v>
      </c>
      <c r="U70">
        <v>403.108002</v>
      </c>
      <c r="V70">
        <v>19.954698</v>
      </c>
      <c r="W70">
        <v>44.663753999999997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15.862543000000001</v>
      </c>
      <c r="AF70">
        <v>8.5421119999999995</v>
      </c>
      <c r="AG70">
        <v>41.944716999999997</v>
      </c>
      <c r="AH70">
        <v>40.109617</v>
      </c>
      <c r="AI70">
        <v>0</v>
      </c>
      <c r="AJ70">
        <v>0</v>
      </c>
      <c r="AK70">
        <v>52.281886</v>
      </c>
      <c r="AL70">
        <v>1.342249</v>
      </c>
      <c r="AM70">
        <v>0</v>
      </c>
      <c r="AN70">
        <v>0.791825</v>
      </c>
      <c r="AO70">
        <v>0</v>
      </c>
      <c r="AP70">
        <v>0.123309</v>
      </c>
      <c r="AQ70">
        <v>40.206839000000002</v>
      </c>
      <c r="AR70">
        <v>2.1254209999999998</v>
      </c>
      <c r="AS70">
        <v>4.4026240000000003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2222.0092809999996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577.46325899999999</v>
      </c>
      <c r="L71">
        <v>389.30105500000002</v>
      </c>
      <c r="M71">
        <v>88.559200000000004</v>
      </c>
      <c r="N71">
        <v>113.707125</v>
      </c>
      <c r="O71">
        <v>59.517558000000001</v>
      </c>
      <c r="P71">
        <v>120.890528</v>
      </c>
      <c r="Q71">
        <v>10.501965999999999</v>
      </c>
      <c r="R71">
        <v>40.80471</v>
      </c>
      <c r="S71">
        <v>25.403110000000002</v>
      </c>
      <c r="T71">
        <v>0</v>
      </c>
      <c r="U71">
        <v>403.108002</v>
      </c>
      <c r="V71">
        <v>19.954698</v>
      </c>
      <c r="W71">
        <v>44.663753999999997</v>
      </c>
      <c r="X71">
        <v>141.99854099999999</v>
      </c>
      <c r="Y71">
        <v>0</v>
      </c>
      <c r="Z71">
        <v>0</v>
      </c>
      <c r="AA71">
        <v>0</v>
      </c>
      <c r="AB71">
        <v>3.2078639999999998</v>
      </c>
      <c r="AC71">
        <v>0</v>
      </c>
      <c r="AD71">
        <v>0</v>
      </c>
      <c r="AE71">
        <v>15.862543000000001</v>
      </c>
      <c r="AF71">
        <v>17.084225</v>
      </c>
      <c r="AG71">
        <v>41.944716999999997</v>
      </c>
      <c r="AH71">
        <v>67.457082999999997</v>
      </c>
      <c r="AI71">
        <v>0</v>
      </c>
      <c r="AJ71">
        <v>0</v>
      </c>
      <c r="AK71">
        <v>52.281886</v>
      </c>
      <c r="AL71">
        <v>1.342249</v>
      </c>
      <c r="AM71">
        <v>0</v>
      </c>
      <c r="AN71">
        <v>0.791825</v>
      </c>
      <c r="AO71">
        <v>0</v>
      </c>
      <c r="AP71">
        <v>0.123309</v>
      </c>
      <c r="AQ71">
        <v>40.206839000000002</v>
      </c>
      <c r="AR71">
        <v>2.1254209999999998</v>
      </c>
      <c r="AS71">
        <v>4.4026240000000003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2301.9561079999989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577.46325899999999</v>
      </c>
      <c r="L72">
        <v>401.35857299999998</v>
      </c>
      <c r="M72">
        <v>88.559200000000004</v>
      </c>
      <c r="N72">
        <v>113.707125</v>
      </c>
      <c r="O72">
        <v>59.517558000000001</v>
      </c>
      <c r="P72">
        <v>120.890528</v>
      </c>
      <c r="Q72">
        <v>10.501965999999999</v>
      </c>
      <c r="R72">
        <v>40.80471</v>
      </c>
      <c r="S72">
        <v>25.403110000000002</v>
      </c>
      <c r="T72">
        <v>0</v>
      </c>
      <c r="U72">
        <v>403.108002</v>
      </c>
      <c r="V72">
        <v>19.954698</v>
      </c>
      <c r="W72">
        <v>44.663753999999997</v>
      </c>
      <c r="X72">
        <v>141.99854099999999</v>
      </c>
      <c r="Y72">
        <v>0</v>
      </c>
      <c r="Z72">
        <v>1.0588599999999999</v>
      </c>
      <c r="AA72">
        <v>7.6045400000000001</v>
      </c>
      <c r="AB72">
        <v>12.677481</v>
      </c>
      <c r="AC72">
        <v>0</v>
      </c>
      <c r="AD72">
        <v>8.7943479999999994</v>
      </c>
      <c r="AE72">
        <v>15.862543000000001</v>
      </c>
      <c r="AF72">
        <v>25.626336999999999</v>
      </c>
      <c r="AG72">
        <v>41.944716999999997</v>
      </c>
      <c r="AH72">
        <v>90.064321000000007</v>
      </c>
      <c r="AI72">
        <v>0</v>
      </c>
      <c r="AJ72">
        <v>0</v>
      </c>
      <c r="AK72">
        <v>52.281886</v>
      </c>
      <c r="AL72">
        <v>6.7112470000000002</v>
      </c>
      <c r="AM72">
        <v>5.0812569999999999</v>
      </c>
      <c r="AN72">
        <v>0.791825</v>
      </c>
      <c r="AO72">
        <v>0</v>
      </c>
      <c r="AP72">
        <v>0.123309</v>
      </c>
      <c r="AQ72">
        <v>40.206839000000002</v>
      </c>
      <c r="AR72">
        <v>2.1254209999999998</v>
      </c>
      <c r="AS72">
        <v>4.4026240000000003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2382.5405959999994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577.46325899999999</v>
      </c>
      <c r="L73">
        <v>419.14973099999997</v>
      </c>
      <c r="M73">
        <v>88.559200000000004</v>
      </c>
      <c r="N73">
        <v>113.707125</v>
      </c>
      <c r="O73">
        <v>59.517558000000001</v>
      </c>
      <c r="P73">
        <v>120.890528</v>
      </c>
      <c r="Q73">
        <v>10.501965999999999</v>
      </c>
      <c r="R73">
        <v>40.80471</v>
      </c>
      <c r="S73">
        <v>25.403110000000002</v>
      </c>
      <c r="T73">
        <v>0</v>
      </c>
      <c r="U73">
        <v>403.108002</v>
      </c>
      <c r="V73">
        <v>19.954698</v>
      </c>
      <c r="W73">
        <v>44.663753999999997</v>
      </c>
      <c r="X73">
        <v>141.99854099999999</v>
      </c>
      <c r="Y73">
        <v>0</v>
      </c>
      <c r="Z73">
        <v>18.830766000000001</v>
      </c>
      <c r="AA73">
        <v>19.736823000000001</v>
      </c>
      <c r="AB73">
        <v>25.354960999999999</v>
      </c>
      <c r="AC73">
        <v>0</v>
      </c>
      <c r="AD73">
        <v>17.588697</v>
      </c>
      <c r="AE73">
        <v>31.725086000000001</v>
      </c>
      <c r="AF73">
        <v>34.16845</v>
      </c>
      <c r="AG73">
        <v>41.944716999999997</v>
      </c>
      <c r="AH73">
        <v>90.064321000000007</v>
      </c>
      <c r="AI73">
        <v>0</v>
      </c>
      <c r="AJ73">
        <v>0</v>
      </c>
      <c r="AK73">
        <v>52.281886</v>
      </c>
      <c r="AL73">
        <v>40.267482999999999</v>
      </c>
      <c r="AM73">
        <v>10.162515000000001</v>
      </c>
      <c r="AN73">
        <v>0.791825</v>
      </c>
      <c r="AO73">
        <v>0</v>
      </c>
      <c r="AP73">
        <v>0.36992700000000001</v>
      </c>
      <c r="AQ73">
        <v>40.206839000000002</v>
      </c>
      <c r="AR73">
        <v>2.1254209999999998</v>
      </c>
      <c r="AS73">
        <v>4.4026240000000003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2514.9965399999996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644.73614199999997</v>
      </c>
      <c r="L74">
        <v>419.14973099999997</v>
      </c>
      <c r="M74">
        <v>88.559200000000004</v>
      </c>
      <c r="N74">
        <v>113.707125</v>
      </c>
      <c r="O74">
        <v>59.517558000000001</v>
      </c>
      <c r="P74">
        <v>120.890528</v>
      </c>
      <c r="Q74">
        <v>10.501965999999999</v>
      </c>
      <c r="R74">
        <v>40.80471</v>
      </c>
      <c r="S74">
        <v>25.403110000000002</v>
      </c>
      <c r="T74">
        <v>0</v>
      </c>
      <c r="U74">
        <v>403.108002</v>
      </c>
      <c r="V74">
        <v>19.954698</v>
      </c>
      <c r="W74">
        <v>44.663753999999997</v>
      </c>
      <c r="X74">
        <v>141.99854099999999</v>
      </c>
      <c r="Y74">
        <v>0</v>
      </c>
      <c r="Z74">
        <v>18.830766000000001</v>
      </c>
      <c r="AA74">
        <v>27.047827999999999</v>
      </c>
      <c r="AB74">
        <v>25.354960999999999</v>
      </c>
      <c r="AC74">
        <v>0</v>
      </c>
      <c r="AD74">
        <v>25.431892000000001</v>
      </c>
      <c r="AE74">
        <v>31.725086000000001</v>
      </c>
      <c r="AF74">
        <v>34.16845</v>
      </c>
      <c r="AG74">
        <v>41.944716999999997</v>
      </c>
      <c r="AH74">
        <v>90.064321000000007</v>
      </c>
      <c r="AI74">
        <v>0</v>
      </c>
      <c r="AJ74">
        <v>0</v>
      </c>
      <c r="AK74">
        <v>52.281886</v>
      </c>
      <c r="AL74">
        <v>40.267482999999999</v>
      </c>
      <c r="AM74">
        <v>15.212977</v>
      </c>
      <c r="AN74">
        <v>0.791825</v>
      </c>
      <c r="AO74">
        <v>0</v>
      </c>
      <c r="AP74">
        <v>0.36992700000000001</v>
      </c>
      <c r="AQ74">
        <v>40.206839000000002</v>
      </c>
      <c r="AR74">
        <v>2.1254209999999998</v>
      </c>
      <c r="AS74">
        <v>4.4026240000000003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2602.4740849999998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653.78829399999995</v>
      </c>
      <c r="L75">
        <v>419.14973099999997</v>
      </c>
      <c r="M75">
        <v>88.559200000000004</v>
      </c>
      <c r="N75">
        <v>113.707125</v>
      </c>
      <c r="O75">
        <v>59.517558000000001</v>
      </c>
      <c r="P75">
        <v>120.890528</v>
      </c>
      <c r="Q75">
        <v>10.501965999999999</v>
      </c>
      <c r="R75">
        <v>40.80471</v>
      </c>
      <c r="S75">
        <v>25.403110000000002</v>
      </c>
      <c r="T75">
        <v>0</v>
      </c>
      <c r="U75">
        <v>403.108002</v>
      </c>
      <c r="V75">
        <v>19.954698</v>
      </c>
      <c r="W75">
        <v>44.663753999999997</v>
      </c>
      <c r="X75">
        <v>141.99854099999999</v>
      </c>
      <c r="Y75">
        <v>0</v>
      </c>
      <c r="Z75">
        <v>12.553844</v>
      </c>
      <c r="AA75">
        <v>27.047827999999999</v>
      </c>
      <c r="AB75">
        <v>25.354960999999999</v>
      </c>
      <c r="AC75">
        <v>0</v>
      </c>
      <c r="AD75">
        <v>25.431892000000001</v>
      </c>
      <c r="AE75">
        <v>31.725086000000001</v>
      </c>
      <c r="AF75">
        <v>34.16845</v>
      </c>
      <c r="AG75">
        <v>41.944716999999997</v>
      </c>
      <c r="AH75">
        <v>90.064321000000007</v>
      </c>
      <c r="AI75">
        <v>0</v>
      </c>
      <c r="AJ75">
        <v>0</v>
      </c>
      <c r="AK75">
        <v>52.281886</v>
      </c>
      <c r="AL75">
        <v>40.267482999999999</v>
      </c>
      <c r="AM75">
        <v>15.212977</v>
      </c>
      <c r="AN75">
        <v>0.791825</v>
      </c>
      <c r="AO75">
        <v>0</v>
      </c>
      <c r="AP75">
        <v>0.36992700000000001</v>
      </c>
      <c r="AQ75">
        <v>40.206839000000002</v>
      </c>
      <c r="AR75">
        <v>2.1254209999999998</v>
      </c>
      <c r="AS75">
        <v>4.4026240000000003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2605.2493149999996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653.78829399999995</v>
      </c>
      <c r="L76">
        <v>419.14973099999997</v>
      </c>
      <c r="M76">
        <v>88.559200000000004</v>
      </c>
      <c r="N76">
        <v>113.707125</v>
      </c>
      <c r="O76">
        <v>59.517558000000001</v>
      </c>
      <c r="P76">
        <v>120.890528</v>
      </c>
      <c r="Q76">
        <v>10.501965999999999</v>
      </c>
      <c r="R76">
        <v>40.80471</v>
      </c>
      <c r="S76">
        <v>25.403110000000002</v>
      </c>
      <c r="T76">
        <v>0</v>
      </c>
      <c r="U76">
        <v>403.108002</v>
      </c>
      <c r="V76">
        <v>19.954698</v>
      </c>
      <c r="W76">
        <v>44.663753999999997</v>
      </c>
      <c r="X76">
        <v>141.99854099999999</v>
      </c>
      <c r="Y76">
        <v>0</v>
      </c>
      <c r="Z76">
        <v>12.553844</v>
      </c>
      <c r="AA76">
        <v>27.047827999999999</v>
      </c>
      <c r="AB76">
        <v>25.354960999999999</v>
      </c>
      <c r="AC76">
        <v>0</v>
      </c>
      <c r="AD76">
        <v>25.431892000000001</v>
      </c>
      <c r="AE76">
        <v>31.725086000000001</v>
      </c>
      <c r="AF76">
        <v>34.16845</v>
      </c>
      <c r="AG76">
        <v>41.944716999999997</v>
      </c>
      <c r="AH76">
        <v>90.064321000000007</v>
      </c>
      <c r="AI76">
        <v>0</v>
      </c>
      <c r="AJ76">
        <v>0</v>
      </c>
      <c r="AK76">
        <v>52.281886</v>
      </c>
      <c r="AL76">
        <v>40.267482999999999</v>
      </c>
      <c r="AM76">
        <v>15.212977</v>
      </c>
      <c r="AN76">
        <v>0.791825</v>
      </c>
      <c r="AO76">
        <v>0</v>
      </c>
      <c r="AP76">
        <v>0.36992700000000001</v>
      </c>
      <c r="AQ76">
        <v>40.206839000000002</v>
      </c>
      <c r="AR76">
        <v>2.1254209999999998</v>
      </c>
      <c r="AS76">
        <v>4.4026240000000003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2605.2493149999996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653.78829399999995</v>
      </c>
      <c r="L77">
        <v>419.14973099999997</v>
      </c>
      <c r="M77">
        <v>88.559200000000004</v>
      </c>
      <c r="N77">
        <v>113.707125</v>
      </c>
      <c r="O77">
        <v>59.517558000000001</v>
      </c>
      <c r="P77">
        <v>120.890528</v>
      </c>
      <c r="Q77">
        <v>10.501965999999999</v>
      </c>
      <c r="R77">
        <v>40.80471</v>
      </c>
      <c r="S77">
        <v>25.403110000000002</v>
      </c>
      <c r="T77">
        <v>0</v>
      </c>
      <c r="U77">
        <v>403.108002</v>
      </c>
      <c r="V77">
        <v>19.954698</v>
      </c>
      <c r="W77">
        <v>44.663753999999997</v>
      </c>
      <c r="X77">
        <v>141.99854099999999</v>
      </c>
      <c r="Y77">
        <v>0</v>
      </c>
      <c r="Z77">
        <v>12.553844</v>
      </c>
      <c r="AA77">
        <v>27.047827999999999</v>
      </c>
      <c r="AB77">
        <v>25.354960999999999</v>
      </c>
      <c r="AC77">
        <v>0</v>
      </c>
      <c r="AD77">
        <v>25.431892000000001</v>
      </c>
      <c r="AE77">
        <v>31.725086000000001</v>
      </c>
      <c r="AF77">
        <v>34.16845</v>
      </c>
      <c r="AG77">
        <v>41.944716999999997</v>
      </c>
      <c r="AH77">
        <v>90.064321000000007</v>
      </c>
      <c r="AI77">
        <v>0</v>
      </c>
      <c r="AJ77">
        <v>0</v>
      </c>
      <c r="AK77">
        <v>52.281886</v>
      </c>
      <c r="AL77">
        <v>40.267482999999999</v>
      </c>
      <c r="AM77">
        <v>15.212977</v>
      </c>
      <c r="AN77">
        <v>0.791825</v>
      </c>
      <c r="AO77">
        <v>0</v>
      </c>
      <c r="AP77">
        <v>0.36992700000000001</v>
      </c>
      <c r="AQ77">
        <v>40.206839000000002</v>
      </c>
      <c r="AR77">
        <v>2.1254209999999998</v>
      </c>
      <c r="AS77">
        <v>4.4026240000000003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2605.2493149999996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653.78829399999995</v>
      </c>
      <c r="L78">
        <v>419.14973099999997</v>
      </c>
      <c r="M78">
        <v>88.559200000000004</v>
      </c>
      <c r="N78">
        <v>113.707125</v>
      </c>
      <c r="O78">
        <v>59.517558000000001</v>
      </c>
      <c r="P78">
        <v>120.890528</v>
      </c>
      <c r="Q78">
        <v>10.501965999999999</v>
      </c>
      <c r="R78">
        <v>40.80471</v>
      </c>
      <c r="S78">
        <v>25.403110000000002</v>
      </c>
      <c r="T78">
        <v>0</v>
      </c>
      <c r="U78">
        <v>403.108002</v>
      </c>
      <c r="V78">
        <v>19.954698</v>
      </c>
      <c r="W78">
        <v>44.663753999999997</v>
      </c>
      <c r="X78">
        <v>141.99854099999999</v>
      </c>
      <c r="Y78">
        <v>0</v>
      </c>
      <c r="Z78">
        <v>12.553844</v>
      </c>
      <c r="AA78">
        <v>27.047827999999999</v>
      </c>
      <c r="AB78">
        <v>25.354960999999999</v>
      </c>
      <c r="AC78">
        <v>0</v>
      </c>
      <c r="AD78">
        <v>17.588697</v>
      </c>
      <c r="AE78">
        <v>31.725086000000001</v>
      </c>
      <c r="AF78">
        <v>34.16845</v>
      </c>
      <c r="AG78">
        <v>41.944716999999997</v>
      </c>
      <c r="AH78">
        <v>90.064321000000007</v>
      </c>
      <c r="AI78">
        <v>0</v>
      </c>
      <c r="AJ78">
        <v>0</v>
      </c>
      <c r="AK78">
        <v>52.281886</v>
      </c>
      <c r="AL78">
        <v>40.267482999999999</v>
      </c>
      <c r="AM78">
        <v>12.286121</v>
      </c>
      <c r="AN78">
        <v>0.791825</v>
      </c>
      <c r="AO78">
        <v>0</v>
      </c>
      <c r="AP78">
        <v>0.36992700000000001</v>
      </c>
      <c r="AQ78">
        <v>40.206839000000002</v>
      </c>
      <c r="AR78">
        <v>5.3135519999999996</v>
      </c>
      <c r="AS78">
        <v>4.4026240000000003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2597.6673949999995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653.78829399999995</v>
      </c>
      <c r="L79">
        <v>419.14973099999997</v>
      </c>
      <c r="M79">
        <v>88.559200000000004</v>
      </c>
      <c r="N79">
        <v>113.707125</v>
      </c>
      <c r="O79">
        <v>59.517558000000001</v>
      </c>
      <c r="P79">
        <v>120.890528</v>
      </c>
      <c r="Q79">
        <v>10.501965999999999</v>
      </c>
      <c r="R79">
        <v>40.80471</v>
      </c>
      <c r="S79">
        <v>25.403110000000002</v>
      </c>
      <c r="T79">
        <v>0</v>
      </c>
      <c r="U79">
        <v>403.108002</v>
      </c>
      <c r="V79">
        <v>19.954698</v>
      </c>
      <c r="W79">
        <v>44.663753999999997</v>
      </c>
      <c r="X79">
        <v>141.99854099999999</v>
      </c>
      <c r="Y79">
        <v>0</v>
      </c>
      <c r="Z79">
        <v>6.2769219999999999</v>
      </c>
      <c r="AA79">
        <v>0</v>
      </c>
      <c r="AB79">
        <v>12.677481</v>
      </c>
      <c r="AC79">
        <v>0</v>
      </c>
      <c r="AD79">
        <v>8.7943479999999994</v>
      </c>
      <c r="AE79">
        <v>31.725086000000001</v>
      </c>
      <c r="AF79">
        <v>18.982472000000001</v>
      </c>
      <c r="AG79">
        <v>41.944716999999997</v>
      </c>
      <c r="AH79">
        <v>67.457082999999997</v>
      </c>
      <c r="AI79">
        <v>0</v>
      </c>
      <c r="AJ79">
        <v>0</v>
      </c>
      <c r="AK79">
        <v>52.281886</v>
      </c>
      <c r="AL79">
        <v>6.7112470000000002</v>
      </c>
      <c r="AM79">
        <v>5.0812569999999999</v>
      </c>
      <c r="AN79">
        <v>0.791825</v>
      </c>
      <c r="AO79">
        <v>0</v>
      </c>
      <c r="AP79">
        <v>0.61654500000000001</v>
      </c>
      <c r="AQ79">
        <v>40.206839000000002</v>
      </c>
      <c r="AR79">
        <v>38.257573999999998</v>
      </c>
      <c r="AS79">
        <v>4.4026240000000003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2497.5071399999988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653.78829399999995</v>
      </c>
      <c r="L80">
        <v>419.14973099999997</v>
      </c>
      <c r="M80">
        <v>88.559200000000004</v>
      </c>
      <c r="N80">
        <v>113.707125</v>
      </c>
      <c r="O80">
        <v>59.517558000000001</v>
      </c>
      <c r="P80">
        <v>120.890528</v>
      </c>
      <c r="Q80">
        <v>10.501965999999999</v>
      </c>
      <c r="R80">
        <v>40.80471</v>
      </c>
      <c r="S80">
        <v>25.403110000000002</v>
      </c>
      <c r="T80">
        <v>0</v>
      </c>
      <c r="U80">
        <v>403.108002</v>
      </c>
      <c r="V80">
        <v>19.954698</v>
      </c>
      <c r="W80">
        <v>44.663753999999997</v>
      </c>
      <c r="X80">
        <v>141.99854099999999</v>
      </c>
      <c r="Y80">
        <v>0</v>
      </c>
      <c r="Z80">
        <v>6.2769219999999999</v>
      </c>
      <c r="AA80">
        <v>0</v>
      </c>
      <c r="AB80">
        <v>12.677481</v>
      </c>
      <c r="AC80">
        <v>0</v>
      </c>
      <c r="AD80">
        <v>0</v>
      </c>
      <c r="AE80">
        <v>15.862543000000001</v>
      </c>
      <c r="AF80">
        <v>8.5421119999999995</v>
      </c>
      <c r="AG80">
        <v>41.944716999999997</v>
      </c>
      <c r="AH80">
        <v>36.463287999999999</v>
      </c>
      <c r="AI80">
        <v>0</v>
      </c>
      <c r="AJ80">
        <v>0</v>
      </c>
      <c r="AK80">
        <v>52.281886</v>
      </c>
      <c r="AL80">
        <v>1.342249</v>
      </c>
      <c r="AM80">
        <v>0</v>
      </c>
      <c r="AN80">
        <v>0.791825</v>
      </c>
      <c r="AO80">
        <v>0</v>
      </c>
      <c r="AP80">
        <v>0.61654500000000001</v>
      </c>
      <c r="AQ80">
        <v>40.206839000000002</v>
      </c>
      <c r="AR80">
        <v>38.257573999999998</v>
      </c>
      <c r="AS80">
        <v>4.4026240000000003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2420.9658389999991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583.99979399999995</v>
      </c>
      <c r="L81">
        <v>419.14973099999997</v>
      </c>
      <c r="M81">
        <v>88.559200000000004</v>
      </c>
      <c r="N81">
        <v>113.707125</v>
      </c>
      <c r="O81">
        <v>59.517558000000001</v>
      </c>
      <c r="P81">
        <v>120.890528</v>
      </c>
      <c r="Q81">
        <v>10.501965999999999</v>
      </c>
      <c r="R81">
        <v>40.80471</v>
      </c>
      <c r="S81">
        <v>25.403110000000002</v>
      </c>
      <c r="T81">
        <v>0</v>
      </c>
      <c r="U81">
        <v>403.108002</v>
      </c>
      <c r="V81">
        <v>19.954698</v>
      </c>
      <c r="W81">
        <v>44.663753999999997</v>
      </c>
      <c r="X81">
        <v>141.99854099999999</v>
      </c>
      <c r="Y81">
        <v>0</v>
      </c>
      <c r="Z81">
        <v>0</v>
      </c>
      <c r="AA81">
        <v>0</v>
      </c>
      <c r="AB81">
        <v>12.677481</v>
      </c>
      <c r="AC81">
        <v>0</v>
      </c>
      <c r="AD81">
        <v>0</v>
      </c>
      <c r="AE81">
        <v>15.862543000000001</v>
      </c>
      <c r="AF81">
        <v>8.5421119999999995</v>
      </c>
      <c r="AG81">
        <v>41.944716999999997</v>
      </c>
      <c r="AH81">
        <v>36.463287999999999</v>
      </c>
      <c r="AI81">
        <v>0</v>
      </c>
      <c r="AJ81">
        <v>0</v>
      </c>
      <c r="AK81">
        <v>52.281886</v>
      </c>
      <c r="AL81">
        <v>1.342249</v>
      </c>
      <c r="AM81">
        <v>0</v>
      </c>
      <c r="AN81">
        <v>0.791825</v>
      </c>
      <c r="AO81">
        <v>0</v>
      </c>
      <c r="AP81">
        <v>0.61654500000000001</v>
      </c>
      <c r="AQ81">
        <v>40.206839000000002</v>
      </c>
      <c r="AR81">
        <v>4.782197</v>
      </c>
      <c r="AS81">
        <v>4.4026240000000003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2311.4250399999992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583.31692599999997</v>
      </c>
      <c r="L82">
        <v>419.14973099999997</v>
      </c>
      <c r="M82">
        <v>88.559200000000004</v>
      </c>
      <c r="N82">
        <v>113.707125</v>
      </c>
      <c r="O82">
        <v>59.517558000000001</v>
      </c>
      <c r="P82">
        <v>120.890528</v>
      </c>
      <c r="Q82">
        <v>10.501965999999999</v>
      </c>
      <c r="R82">
        <v>40.80471</v>
      </c>
      <c r="S82">
        <v>25.403110000000002</v>
      </c>
      <c r="T82">
        <v>0</v>
      </c>
      <c r="U82">
        <v>403.108002</v>
      </c>
      <c r="V82">
        <v>19.954698</v>
      </c>
      <c r="W82">
        <v>44.663753999999997</v>
      </c>
      <c r="X82">
        <v>141.99854099999999</v>
      </c>
      <c r="Y82">
        <v>0</v>
      </c>
      <c r="Z82">
        <v>0</v>
      </c>
      <c r="AA82">
        <v>0</v>
      </c>
      <c r="AB82">
        <v>12.677481</v>
      </c>
      <c r="AC82">
        <v>0</v>
      </c>
      <c r="AD82">
        <v>0</v>
      </c>
      <c r="AE82">
        <v>15.862543000000001</v>
      </c>
      <c r="AF82">
        <v>8.5421119999999995</v>
      </c>
      <c r="AG82">
        <v>41.944716999999997</v>
      </c>
      <c r="AH82">
        <v>36.463287999999999</v>
      </c>
      <c r="AI82">
        <v>0</v>
      </c>
      <c r="AJ82">
        <v>0</v>
      </c>
      <c r="AK82">
        <v>52.281886</v>
      </c>
      <c r="AL82">
        <v>1.342249</v>
      </c>
      <c r="AM82">
        <v>0</v>
      </c>
      <c r="AN82">
        <v>0.791825</v>
      </c>
      <c r="AO82">
        <v>0</v>
      </c>
      <c r="AP82">
        <v>0.61654500000000001</v>
      </c>
      <c r="AQ82">
        <v>26.683271999999999</v>
      </c>
      <c r="AR82">
        <v>3.1881309999999998</v>
      </c>
      <c r="AS82">
        <v>4.4026240000000003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2295.624538999999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583.31692599999997</v>
      </c>
      <c r="L83">
        <v>400.39597300000003</v>
      </c>
      <c r="M83">
        <v>88.559200000000004</v>
      </c>
      <c r="N83">
        <v>113.707125</v>
      </c>
      <c r="O83">
        <v>59.517558000000001</v>
      </c>
      <c r="P83">
        <v>120.890528</v>
      </c>
      <c r="Q83">
        <v>9.7597050000000003</v>
      </c>
      <c r="R83">
        <v>40.80471</v>
      </c>
      <c r="S83">
        <v>23.321014000000002</v>
      </c>
      <c r="T83">
        <v>0</v>
      </c>
      <c r="U83">
        <v>403.108002</v>
      </c>
      <c r="V83">
        <v>19.954698</v>
      </c>
      <c r="W83">
        <v>44.663753999999997</v>
      </c>
      <c r="X83">
        <v>141.99854099999999</v>
      </c>
      <c r="Y83">
        <v>0</v>
      </c>
      <c r="Z83">
        <v>0</v>
      </c>
      <c r="AA83">
        <v>0</v>
      </c>
      <c r="AB83">
        <v>12.677481</v>
      </c>
      <c r="AC83">
        <v>0</v>
      </c>
      <c r="AD83">
        <v>0</v>
      </c>
      <c r="AE83">
        <v>15.862543000000001</v>
      </c>
      <c r="AF83">
        <v>0</v>
      </c>
      <c r="AG83">
        <v>41.944716999999997</v>
      </c>
      <c r="AH83">
        <v>18.231643999999999</v>
      </c>
      <c r="AI83">
        <v>0</v>
      </c>
      <c r="AJ83">
        <v>0</v>
      </c>
      <c r="AK83">
        <v>52.281886</v>
      </c>
      <c r="AL83">
        <v>1.342249</v>
      </c>
      <c r="AM83">
        <v>0</v>
      </c>
      <c r="AN83">
        <v>0.791825</v>
      </c>
      <c r="AO83">
        <v>0</v>
      </c>
      <c r="AP83">
        <v>0.61654500000000001</v>
      </c>
      <c r="AQ83">
        <v>26.683271999999999</v>
      </c>
      <c r="AR83">
        <v>3.1881309999999998</v>
      </c>
      <c r="AS83">
        <v>4.4026240000000003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2247.2726679999996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583.31692599999997</v>
      </c>
      <c r="L84">
        <v>400.39597300000003</v>
      </c>
      <c r="M84">
        <v>88.559200000000004</v>
      </c>
      <c r="N84">
        <v>113.707125</v>
      </c>
      <c r="O84">
        <v>59.517558000000001</v>
      </c>
      <c r="P84">
        <v>120.890528</v>
      </c>
      <c r="Q84">
        <v>9.7597050000000003</v>
      </c>
      <c r="R84">
        <v>40.80471</v>
      </c>
      <c r="S84">
        <v>22.801106000000001</v>
      </c>
      <c r="T84">
        <v>0</v>
      </c>
      <c r="U84">
        <v>403.108002</v>
      </c>
      <c r="V84">
        <v>19.954698</v>
      </c>
      <c r="W84">
        <v>44.663753999999997</v>
      </c>
      <c r="X84">
        <v>141.99854099999999</v>
      </c>
      <c r="Y84">
        <v>0</v>
      </c>
      <c r="Z84">
        <v>0</v>
      </c>
      <c r="AA84">
        <v>0</v>
      </c>
      <c r="AB84">
        <v>12.677481</v>
      </c>
      <c r="AC84">
        <v>0</v>
      </c>
      <c r="AD84">
        <v>0</v>
      </c>
      <c r="AE84">
        <v>15.862543000000001</v>
      </c>
      <c r="AF84">
        <v>0</v>
      </c>
      <c r="AG84">
        <v>41.944716999999997</v>
      </c>
      <c r="AH84">
        <v>18.231643999999999</v>
      </c>
      <c r="AI84">
        <v>0</v>
      </c>
      <c r="AJ84">
        <v>0</v>
      </c>
      <c r="AK84">
        <v>52.281886</v>
      </c>
      <c r="AL84">
        <v>1.342249</v>
      </c>
      <c r="AM84">
        <v>0</v>
      </c>
      <c r="AN84">
        <v>0.791825</v>
      </c>
      <c r="AO84">
        <v>0</v>
      </c>
      <c r="AP84">
        <v>0.61654500000000001</v>
      </c>
      <c r="AQ84">
        <v>26.683271999999999</v>
      </c>
      <c r="AR84">
        <v>3.1881309999999998</v>
      </c>
      <c r="AS84">
        <v>4.4026240000000003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2246.7527599999994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583.31692599999997</v>
      </c>
      <c r="L85">
        <v>400.39597300000003</v>
      </c>
      <c r="M85">
        <v>88.559200000000004</v>
      </c>
      <c r="N85">
        <v>113.707125</v>
      </c>
      <c r="O85">
        <v>59.517558000000001</v>
      </c>
      <c r="P85">
        <v>120.890528</v>
      </c>
      <c r="Q85">
        <v>9.7597050000000003</v>
      </c>
      <c r="R85">
        <v>40.80471</v>
      </c>
      <c r="S85">
        <v>22.801106000000001</v>
      </c>
      <c r="T85">
        <v>0</v>
      </c>
      <c r="U85">
        <v>403.108002</v>
      </c>
      <c r="V85">
        <v>19.954698</v>
      </c>
      <c r="W85">
        <v>44.663753999999997</v>
      </c>
      <c r="X85">
        <v>141.99854099999999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41.944716999999997</v>
      </c>
      <c r="AH85">
        <v>18.231643999999999</v>
      </c>
      <c r="AI85">
        <v>0</v>
      </c>
      <c r="AJ85">
        <v>0</v>
      </c>
      <c r="AK85">
        <v>52.281886</v>
      </c>
      <c r="AL85">
        <v>1.342249</v>
      </c>
      <c r="AM85">
        <v>0</v>
      </c>
      <c r="AN85">
        <v>0.791825</v>
      </c>
      <c r="AO85">
        <v>0</v>
      </c>
      <c r="AP85">
        <v>0.61654500000000001</v>
      </c>
      <c r="AQ85">
        <v>26.683271999999999</v>
      </c>
      <c r="AR85">
        <v>3.1881309999999998</v>
      </c>
      <c r="AS85">
        <v>4.4026240000000003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2234.0752789999992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583.31692599999997</v>
      </c>
      <c r="L86">
        <v>400.39597300000003</v>
      </c>
      <c r="M86">
        <v>88.559200000000004</v>
      </c>
      <c r="N86">
        <v>113.707125</v>
      </c>
      <c r="O86">
        <v>59.517558000000001</v>
      </c>
      <c r="P86">
        <v>120.890528</v>
      </c>
      <c r="Q86">
        <v>9.7597050000000003</v>
      </c>
      <c r="R86">
        <v>40.80471</v>
      </c>
      <c r="S86">
        <v>22.801106000000001</v>
      </c>
      <c r="T86">
        <v>0</v>
      </c>
      <c r="U86">
        <v>403.108002</v>
      </c>
      <c r="V86">
        <v>19.954698</v>
      </c>
      <c r="W86">
        <v>44.663753999999997</v>
      </c>
      <c r="X86">
        <v>141.99854099999999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41.944716999999997</v>
      </c>
      <c r="AH86">
        <v>18.231643999999999</v>
      </c>
      <c r="AI86">
        <v>0</v>
      </c>
      <c r="AJ86">
        <v>0</v>
      </c>
      <c r="AK86">
        <v>52.281886</v>
      </c>
      <c r="AL86">
        <v>1.342249</v>
      </c>
      <c r="AM86">
        <v>0</v>
      </c>
      <c r="AN86">
        <v>0.791825</v>
      </c>
      <c r="AO86">
        <v>0</v>
      </c>
      <c r="AP86">
        <v>0.61654500000000001</v>
      </c>
      <c r="AQ86">
        <v>26.683271999999999</v>
      </c>
      <c r="AR86">
        <v>3.1881309999999998</v>
      </c>
      <c r="AS86">
        <v>4.4026240000000003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2234.0752789999992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579.38845900000001</v>
      </c>
      <c r="L87">
        <v>400.39597300000003</v>
      </c>
      <c r="M87">
        <v>88.559200000000004</v>
      </c>
      <c r="N87">
        <v>113.707125</v>
      </c>
      <c r="O87">
        <v>59.517558000000001</v>
      </c>
      <c r="P87">
        <v>120.890528</v>
      </c>
      <c r="Q87">
        <v>9.7597050000000003</v>
      </c>
      <c r="R87">
        <v>40.80471</v>
      </c>
      <c r="S87">
        <v>22.801106000000001</v>
      </c>
      <c r="T87">
        <v>0</v>
      </c>
      <c r="U87">
        <v>403.108002</v>
      </c>
      <c r="V87">
        <v>19.954698</v>
      </c>
      <c r="W87">
        <v>44.663753999999997</v>
      </c>
      <c r="X87">
        <v>141.99854099999999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41.944716999999997</v>
      </c>
      <c r="AH87">
        <v>18.231643999999999</v>
      </c>
      <c r="AI87">
        <v>0</v>
      </c>
      <c r="AJ87">
        <v>0</v>
      </c>
      <c r="AK87">
        <v>52.281886</v>
      </c>
      <c r="AL87">
        <v>1.342249</v>
      </c>
      <c r="AM87">
        <v>0</v>
      </c>
      <c r="AN87">
        <v>0.791825</v>
      </c>
      <c r="AO87">
        <v>0</v>
      </c>
      <c r="AP87">
        <v>0.61654500000000001</v>
      </c>
      <c r="AQ87">
        <v>13.341635999999999</v>
      </c>
      <c r="AR87">
        <v>3.1881309999999998</v>
      </c>
      <c r="AS87">
        <v>4.4026240000000003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2216.8051759999985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579.38845900000001</v>
      </c>
      <c r="L88">
        <v>346.87618300000003</v>
      </c>
      <c r="M88">
        <v>88.559200000000004</v>
      </c>
      <c r="N88">
        <v>113.707125</v>
      </c>
      <c r="O88">
        <v>59.517558000000001</v>
      </c>
      <c r="P88">
        <v>120.890528</v>
      </c>
      <c r="Q88">
        <v>9.7597050000000003</v>
      </c>
      <c r="R88">
        <v>40.80471</v>
      </c>
      <c r="S88">
        <v>22.801106000000001</v>
      </c>
      <c r="T88">
        <v>0</v>
      </c>
      <c r="U88">
        <v>403.108002</v>
      </c>
      <c r="V88">
        <v>19.954698</v>
      </c>
      <c r="W88">
        <v>44.663753999999997</v>
      </c>
      <c r="X88">
        <v>141.99854099999999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41.944716999999997</v>
      </c>
      <c r="AH88">
        <v>0</v>
      </c>
      <c r="AI88">
        <v>0</v>
      </c>
      <c r="AJ88">
        <v>0</v>
      </c>
      <c r="AK88">
        <v>52.281886</v>
      </c>
      <c r="AL88">
        <v>1.342249</v>
      </c>
      <c r="AM88">
        <v>0</v>
      </c>
      <c r="AN88">
        <v>0.791825</v>
      </c>
      <c r="AO88">
        <v>0</v>
      </c>
      <c r="AP88">
        <v>0.61654500000000001</v>
      </c>
      <c r="AQ88">
        <v>13.341635999999999</v>
      </c>
      <c r="AR88">
        <v>3.1881309999999998</v>
      </c>
      <c r="AS88">
        <v>4.4026240000000003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2145.0537419999987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579.38845900000001</v>
      </c>
      <c r="L89">
        <v>289.120183</v>
      </c>
      <c r="M89">
        <v>88.559200000000004</v>
      </c>
      <c r="N89">
        <v>113.707125</v>
      </c>
      <c r="O89">
        <v>59.517558000000001</v>
      </c>
      <c r="P89">
        <v>120.890528</v>
      </c>
      <c r="Q89">
        <v>9.692323</v>
      </c>
      <c r="R89">
        <v>40.80471</v>
      </c>
      <c r="S89">
        <v>22.656715999999999</v>
      </c>
      <c r="T89">
        <v>0</v>
      </c>
      <c r="U89">
        <v>403.108002</v>
      </c>
      <c r="V89">
        <v>19.954698</v>
      </c>
      <c r="W89">
        <v>44.663753999999997</v>
      </c>
      <c r="X89">
        <v>141.99854099999999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41.944716999999997</v>
      </c>
      <c r="AH89">
        <v>0</v>
      </c>
      <c r="AI89">
        <v>0</v>
      </c>
      <c r="AJ89">
        <v>0</v>
      </c>
      <c r="AK89">
        <v>52.281886</v>
      </c>
      <c r="AL89">
        <v>1.342249</v>
      </c>
      <c r="AM89">
        <v>0</v>
      </c>
      <c r="AN89">
        <v>0.791825</v>
      </c>
      <c r="AO89">
        <v>0</v>
      </c>
      <c r="AP89">
        <v>0.61654500000000001</v>
      </c>
      <c r="AQ89">
        <v>13.341635999999999</v>
      </c>
      <c r="AR89">
        <v>3.1881309999999998</v>
      </c>
      <c r="AS89">
        <v>4.4026240000000003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2087.0859699999992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579.38845900000001</v>
      </c>
      <c r="L90">
        <v>289.120183</v>
      </c>
      <c r="M90">
        <v>88.559200000000004</v>
      </c>
      <c r="N90">
        <v>113.707125</v>
      </c>
      <c r="O90">
        <v>59.517558000000001</v>
      </c>
      <c r="P90">
        <v>120.890528</v>
      </c>
      <c r="Q90">
        <v>9.692323</v>
      </c>
      <c r="R90">
        <v>37.210444000000003</v>
      </c>
      <c r="S90">
        <v>22.656715999999999</v>
      </c>
      <c r="T90">
        <v>0</v>
      </c>
      <c r="U90">
        <v>403.108002</v>
      </c>
      <c r="V90">
        <v>19.954698</v>
      </c>
      <c r="W90">
        <v>44.663753999999997</v>
      </c>
      <c r="X90">
        <v>141.99854099999999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41.944716999999997</v>
      </c>
      <c r="AH90">
        <v>0</v>
      </c>
      <c r="AI90">
        <v>0</v>
      </c>
      <c r="AJ90">
        <v>0</v>
      </c>
      <c r="AK90">
        <v>52.281886</v>
      </c>
      <c r="AL90">
        <v>1.342249</v>
      </c>
      <c r="AM90">
        <v>0</v>
      </c>
      <c r="AN90">
        <v>0.791825</v>
      </c>
      <c r="AO90">
        <v>0</v>
      </c>
      <c r="AP90">
        <v>0.61654500000000001</v>
      </c>
      <c r="AQ90">
        <v>13.341635999999999</v>
      </c>
      <c r="AR90">
        <v>5.3135519999999996</v>
      </c>
      <c r="AS90">
        <v>4.4026240000000003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2085.6171249999998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527.08178999999996</v>
      </c>
      <c r="L91">
        <v>255.23292000000001</v>
      </c>
      <c r="M91">
        <v>88.559200000000004</v>
      </c>
      <c r="N91">
        <v>113.707125</v>
      </c>
      <c r="O91">
        <v>59.517558000000001</v>
      </c>
      <c r="P91">
        <v>120.890528</v>
      </c>
      <c r="Q91">
        <v>9.5174190000000003</v>
      </c>
      <c r="R91">
        <v>35.553919999999998</v>
      </c>
      <c r="S91">
        <v>18.770700000000001</v>
      </c>
      <c r="T91">
        <v>0</v>
      </c>
      <c r="U91">
        <v>403.108002</v>
      </c>
      <c r="V91">
        <v>19.622986000000001</v>
      </c>
      <c r="W91">
        <v>43.934123</v>
      </c>
      <c r="X91">
        <v>139.67249000000001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1.8525240000000001</v>
      </c>
      <c r="AF91">
        <v>0</v>
      </c>
      <c r="AG91">
        <v>41.944716999999997</v>
      </c>
      <c r="AH91">
        <v>0</v>
      </c>
      <c r="AI91">
        <v>0</v>
      </c>
      <c r="AJ91">
        <v>0</v>
      </c>
      <c r="AK91">
        <v>52.281886</v>
      </c>
      <c r="AL91">
        <v>1.342249</v>
      </c>
      <c r="AM91">
        <v>0</v>
      </c>
      <c r="AN91">
        <v>0.791825</v>
      </c>
      <c r="AO91">
        <v>0</v>
      </c>
      <c r="AP91">
        <v>0.61654500000000001</v>
      </c>
      <c r="AQ91">
        <v>13.341635999999999</v>
      </c>
      <c r="AR91">
        <v>3.1881309999999998</v>
      </c>
      <c r="AS91">
        <v>4.4026240000000003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1974.1829150000003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528.40964399999996</v>
      </c>
      <c r="L92">
        <v>233.06471199999999</v>
      </c>
      <c r="M92">
        <v>88.559200000000004</v>
      </c>
      <c r="N92">
        <v>113.707125</v>
      </c>
      <c r="O92">
        <v>59.517558000000001</v>
      </c>
      <c r="P92">
        <v>120.890528</v>
      </c>
      <c r="Q92">
        <v>9.5174190000000003</v>
      </c>
      <c r="R92">
        <v>35.553919999999998</v>
      </c>
      <c r="S92">
        <v>18.770700000000001</v>
      </c>
      <c r="T92">
        <v>0</v>
      </c>
      <c r="U92">
        <v>403.108002</v>
      </c>
      <c r="V92">
        <v>19.622986000000001</v>
      </c>
      <c r="W92">
        <v>43.934123</v>
      </c>
      <c r="X92">
        <v>139.67249000000001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1.8525240000000001</v>
      </c>
      <c r="AF92">
        <v>0</v>
      </c>
      <c r="AG92">
        <v>41.944716999999997</v>
      </c>
      <c r="AH92">
        <v>0</v>
      </c>
      <c r="AI92">
        <v>0</v>
      </c>
      <c r="AJ92">
        <v>0</v>
      </c>
      <c r="AK92">
        <v>52.281886</v>
      </c>
      <c r="AL92">
        <v>1.342249</v>
      </c>
      <c r="AM92">
        <v>0</v>
      </c>
      <c r="AN92">
        <v>0.791825</v>
      </c>
      <c r="AO92">
        <v>0</v>
      </c>
      <c r="AP92">
        <v>0.61654500000000001</v>
      </c>
      <c r="AQ92">
        <v>0</v>
      </c>
      <c r="AR92">
        <v>3.1881309999999998</v>
      </c>
      <c r="AS92">
        <v>4.4026240000000003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1940.0009250000003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530.33484399999998</v>
      </c>
      <c r="L93">
        <v>233.06471199999999</v>
      </c>
      <c r="M93">
        <v>88.559200000000004</v>
      </c>
      <c r="N93">
        <v>113.707125</v>
      </c>
      <c r="O93">
        <v>59.517558000000001</v>
      </c>
      <c r="P93">
        <v>120.890528</v>
      </c>
      <c r="Q93">
        <v>9.5174190000000003</v>
      </c>
      <c r="R93">
        <v>29.956112000000001</v>
      </c>
      <c r="S93">
        <v>18.770700000000001</v>
      </c>
      <c r="T93">
        <v>0</v>
      </c>
      <c r="U93">
        <v>403.108002</v>
      </c>
      <c r="V93">
        <v>19.622986000000001</v>
      </c>
      <c r="W93">
        <v>43.934123</v>
      </c>
      <c r="X93">
        <v>139.67249000000001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0</v>
      </c>
      <c r="AG93">
        <v>41.944716999999997</v>
      </c>
      <c r="AH93">
        <v>0</v>
      </c>
      <c r="AI93">
        <v>0</v>
      </c>
      <c r="AJ93">
        <v>0</v>
      </c>
      <c r="AK93">
        <v>52.281886</v>
      </c>
      <c r="AL93">
        <v>1.342249</v>
      </c>
      <c r="AM93">
        <v>0</v>
      </c>
      <c r="AN93">
        <v>0.791825</v>
      </c>
      <c r="AO93">
        <v>0</v>
      </c>
      <c r="AP93">
        <v>0.61654500000000001</v>
      </c>
      <c r="AQ93">
        <v>0</v>
      </c>
      <c r="AR93">
        <v>3.1881309999999998</v>
      </c>
      <c r="AS93">
        <v>4.4026240000000003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1936.3283170000002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504.76818800000001</v>
      </c>
      <c r="L94">
        <v>230.61008200000001</v>
      </c>
      <c r="M94">
        <v>88.559200000000004</v>
      </c>
      <c r="N94">
        <v>113.707125</v>
      </c>
      <c r="O94">
        <v>59.517558000000001</v>
      </c>
      <c r="P94">
        <v>120.890528</v>
      </c>
      <c r="Q94">
        <v>9.692323</v>
      </c>
      <c r="R94">
        <v>29.956112000000001</v>
      </c>
      <c r="S94">
        <v>14.169472000000001</v>
      </c>
      <c r="T94">
        <v>0</v>
      </c>
      <c r="U94">
        <v>403.108002</v>
      </c>
      <c r="V94">
        <v>19.622986000000001</v>
      </c>
      <c r="W94">
        <v>43.934123</v>
      </c>
      <c r="X94">
        <v>139.67249000000001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0</v>
      </c>
      <c r="AG94">
        <v>41.944716999999997</v>
      </c>
      <c r="AH94">
        <v>0</v>
      </c>
      <c r="AI94">
        <v>0</v>
      </c>
      <c r="AJ94">
        <v>0</v>
      </c>
      <c r="AK94">
        <v>52.281886</v>
      </c>
      <c r="AL94">
        <v>1.342249</v>
      </c>
      <c r="AM94">
        <v>0</v>
      </c>
      <c r="AN94">
        <v>0.791825</v>
      </c>
      <c r="AO94">
        <v>0</v>
      </c>
      <c r="AP94">
        <v>0.61654500000000001</v>
      </c>
      <c r="AQ94">
        <v>0</v>
      </c>
      <c r="AR94">
        <v>3.1881309999999998</v>
      </c>
      <c r="AS94">
        <v>4.4026240000000003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1903.8807070000005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409.60555199999999</v>
      </c>
      <c r="L95">
        <v>230.61008200000001</v>
      </c>
      <c r="M95">
        <v>88.559200000000004</v>
      </c>
      <c r="N95">
        <v>113.707125</v>
      </c>
      <c r="O95">
        <v>59.517558000000001</v>
      </c>
      <c r="P95">
        <v>120.890528</v>
      </c>
      <c r="Q95">
        <v>9.692323</v>
      </c>
      <c r="R95">
        <v>29.956112000000001</v>
      </c>
      <c r="S95">
        <v>14.169472000000001</v>
      </c>
      <c r="T95">
        <v>0</v>
      </c>
      <c r="U95">
        <v>403.108002</v>
      </c>
      <c r="V95">
        <v>19.622986000000001</v>
      </c>
      <c r="W95">
        <v>43.934123</v>
      </c>
      <c r="X95">
        <v>139.67249000000001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41.944716999999997</v>
      </c>
      <c r="AH95">
        <v>0</v>
      </c>
      <c r="AI95">
        <v>0</v>
      </c>
      <c r="AJ95">
        <v>0</v>
      </c>
      <c r="AK95">
        <v>52.281886</v>
      </c>
      <c r="AL95">
        <v>1.342249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37.194864000000003</v>
      </c>
      <c r="AS95">
        <v>4.4026240000000003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1850.6503710000004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360.97500000000002</v>
      </c>
      <c r="L96">
        <v>230.61008200000001</v>
      </c>
      <c r="M96">
        <v>88.559200000000004</v>
      </c>
      <c r="N96">
        <v>113.707125</v>
      </c>
      <c r="O96">
        <v>59.517558000000001</v>
      </c>
      <c r="P96">
        <v>120.890528</v>
      </c>
      <c r="Q96">
        <v>9.692323</v>
      </c>
      <c r="R96">
        <v>24.332885999999998</v>
      </c>
      <c r="S96">
        <v>14.169472000000001</v>
      </c>
      <c r="T96">
        <v>0</v>
      </c>
      <c r="U96">
        <v>403.108002</v>
      </c>
      <c r="V96">
        <v>19.622986000000001</v>
      </c>
      <c r="W96">
        <v>43.934123</v>
      </c>
      <c r="X96">
        <v>139.67249000000001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41.944716999999997</v>
      </c>
      <c r="AH96">
        <v>0</v>
      </c>
      <c r="AI96">
        <v>0</v>
      </c>
      <c r="AJ96">
        <v>0</v>
      </c>
      <c r="AK96">
        <v>52.281886</v>
      </c>
      <c r="AL96">
        <v>1.342249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37.194864000000003</v>
      </c>
      <c r="AS96">
        <v>4.4026240000000003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1796.3965930000004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360.97500000000002</v>
      </c>
      <c r="L97">
        <v>230.61008200000001</v>
      </c>
      <c r="M97">
        <v>88.559200000000004</v>
      </c>
      <c r="N97">
        <v>113.707125</v>
      </c>
      <c r="O97">
        <v>59.517558000000001</v>
      </c>
      <c r="P97">
        <v>120.890528</v>
      </c>
      <c r="Q97">
        <v>9.692323</v>
      </c>
      <c r="R97">
        <v>28.161152000000001</v>
      </c>
      <c r="S97">
        <v>14.169472000000001</v>
      </c>
      <c r="T97">
        <v>0</v>
      </c>
      <c r="U97">
        <v>403.108002</v>
      </c>
      <c r="V97">
        <v>16.292390000000001</v>
      </c>
      <c r="W97">
        <v>35.838656999999998</v>
      </c>
      <c r="X97">
        <v>122.952128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41.944716999999997</v>
      </c>
      <c r="AH97">
        <v>0</v>
      </c>
      <c r="AI97">
        <v>0</v>
      </c>
      <c r="AJ97">
        <v>0</v>
      </c>
      <c r="AK97">
        <v>52.281886</v>
      </c>
      <c r="AL97">
        <v>1.342249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2.1254209999999998</v>
      </c>
      <c r="AS97">
        <v>4.4026240000000003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1737.0089920000003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360.97500000000002</v>
      </c>
      <c r="L98">
        <v>230.61008200000001</v>
      </c>
      <c r="M98">
        <v>88.559200000000004</v>
      </c>
      <c r="N98">
        <v>113.707125</v>
      </c>
      <c r="O98">
        <v>59.517558000000001</v>
      </c>
      <c r="P98">
        <v>120.890528</v>
      </c>
      <c r="Q98">
        <v>9.692323</v>
      </c>
      <c r="R98">
        <v>28.161152000000001</v>
      </c>
      <c r="S98">
        <v>14.169472000000001</v>
      </c>
      <c r="T98">
        <v>0</v>
      </c>
      <c r="U98">
        <v>403.108002</v>
      </c>
      <c r="V98">
        <v>16.292390000000001</v>
      </c>
      <c r="W98">
        <v>35.838656999999998</v>
      </c>
      <c r="X98">
        <v>113.93256599999999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41.944716999999997</v>
      </c>
      <c r="AH98">
        <v>0</v>
      </c>
      <c r="AI98">
        <v>0</v>
      </c>
      <c r="AJ98">
        <v>0</v>
      </c>
      <c r="AK98">
        <v>52.281886</v>
      </c>
      <c r="AL98">
        <v>1.342249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2.1254209999999998</v>
      </c>
      <c r="AS98">
        <v>4.4026240000000003</v>
      </c>
      <c r="AT98">
        <v>18.960771000000001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1727.6981840000003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12.155196774999986</v>
      </c>
      <c r="L99">
        <f t="shared" si="2"/>
        <v>7.733051822250002</v>
      </c>
      <c r="M99">
        <f t="shared" si="2"/>
        <v>2.1091651814999968</v>
      </c>
      <c r="N99">
        <f t="shared" si="2"/>
        <v>2.7289710000000031</v>
      </c>
      <c r="O99">
        <f t="shared" si="2"/>
        <v>1.4284213919999971</v>
      </c>
      <c r="P99">
        <f t="shared" si="2"/>
        <v>2.9013726719999982</v>
      </c>
      <c r="Q99">
        <f t="shared" si="2"/>
        <v>0.23168927675000009</v>
      </c>
      <c r="R99">
        <f t="shared" si="2"/>
        <v>0.83247669474999897</v>
      </c>
      <c r="S99">
        <f t="shared" si="2"/>
        <v>0.49979644299999937</v>
      </c>
      <c r="T99">
        <f t="shared" si="2"/>
        <v>0</v>
      </c>
      <c r="U99">
        <f t="shared" si="2"/>
        <v>9.6745920480000152</v>
      </c>
      <c r="V99">
        <f t="shared" si="2"/>
        <v>0.4321589330000003</v>
      </c>
      <c r="W99">
        <f t="shared" si="2"/>
        <v>0.96706400850000096</v>
      </c>
      <c r="X99">
        <f t="shared" si="2"/>
        <v>3.0923117537500051</v>
      </c>
      <c r="Y99">
        <f t="shared" si="2"/>
        <v>0</v>
      </c>
      <c r="Z99">
        <f t="shared" si="2"/>
        <v>5.7021728000000001E-2</v>
      </c>
      <c r="AA99">
        <f t="shared" si="2"/>
        <v>8.1216867749999991E-2</v>
      </c>
      <c r="AB99">
        <f t="shared" si="2"/>
        <v>0.102260305</v>
      </c>
      <c r="AC99">
        <f t="shared" si="2"/>
        <v>0</v>
      </c>
      <c r="AD99">
        <f t="shared" si="2"/>
        <v>7.9445416000000005E-2</v>
      </c>
      <c r="AE99">
        <f t="shared" si="2"/>
        <v>0.25712905924999996</v>
      </c>
      <c r="AF99">
        <f t="shared" si="2"/>
        <v>0.27429671499999997</v>
      </c>
      <c r="AG99">
        <f t="shared" si="2"/>
        <v>1.0066732079999987</v>
      </c>
      <c r="AH99">
        <f t="shared" si="2"/>
        <v>0.51960185275000004</v>
      </c>
      <c r="AI99">
        <f t="shared" si="2"/>
        <v>0</v>
      </c>
      <c r="AJ99">
        <f t="shared" si="2"/>
        <v>0</v>
      </c>
      <c r="AK99">
        <f t="shared" si="2"/>
        <v>1.2547652640000011</v>
      </c>
      <c r="AL99">
        <f t="shared" si="2"/>
        <v>0.18953679974999998</v>
      </c>
      <c r="AM99">
        <f t="shared" si="2"/>
        <v>4.6192928749999994E-2</v>
      </c>
      <c r="AN99">
        <f t="shared" si="2"/>
        <v>1.9003800000000032E-2</v>
      </c>
      <c r="AO99">
        <f t="shared" si="2"/>
        <v>0</v>
      </c>
      <c r="AP99">
        <f t="shared" si="2"/>
        <v>1.1036158500000001E-2</v>
      </c>
      <c r="AQ99">
        <f t="shared" si="2"/>
        <v>0.45493462374999982</v>
      </c>
      <c r="AR99">
        <f t="shared" si="2"/>
        <v>0.1665798562500001</v>
      </c>
      <c r="AS99">
        <f t="shared" si="2"/>
        <v>0.1609223872499996</v>
      </c>
      <c r="AT99">
        <f t="shared" si="2"/>
        <v>0.4528033515000004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49.919688321999999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120.32</v>
      </c>
      <c r="C3" s="34">
        <v>43.32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33.020000000000003</v>
      </c>
      <c r="N3">
        <v>231.02</v>
      </c>
      <c r="O3">
        <v>52.94</v>
      </c>
      <c r="P3">
        <v>0.69</v>
      </c>
      <c r="Q3">
        <v>23.66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1.39</v>
      </c>
      <c r="X3">
        <v>53.28</v>
      </c>
      <c r="Y3">
        <v>17.77</v>
      </c>
      <c r="Z3">
        <v>17.760000000000002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14.14</v>
      </c>
      <c r="AH3">
        <v>33.81</v>
      </c>
      <c r="AI3">
        <v>33.81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120.32</v>
      </c>
      <c r="C4" s="34">
        <v>43.32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33.020000000000003</v>
      </c>
      <c r="N4">
        <v>192.52</v>
      </c>
      <c r="O4">
        <v>52.94</v>
      </c>
      <c r="P4">
        <v>0.69</v>
      </c>
      <c r="Q4">
        <v>23.24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1.39</v>
      </c>
      <c r="X4">
        <v>52.26</v>
      </c>
      <c r="Y4">
        <v>17.43</v>
      </c>
      <c r="Z4">
        <v>17.420000000000002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13.72</v>
      </c>
      <c r="AH4">
        <v>33.21</v>
      </c>
      <c r="AI4">
        <v>33.21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120.32</v>
      </c>
      <c r="C5" s="34">
        <v>43.32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33.020000000000003</v>
      </c>
      <c r="N5">
        <v>148.88999999999999</v>
      </c>
      <c r="O5">
        <v>52.94</v>
      </c>
      <c r="P5">
        <v>0.69</v>
      </c>
      <c r="Q5">
        <v>22.23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1.39</v>
      </c>
      <c r="X5">
        <v>51.11</v>
      </c>
      <c r="Y5">
        <v>17.03</v>
      </c>
      <c r="Z5">
        <v>17.04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13.24</v>
      </c>
      <c r="AH5">
        <v>32.520000000000003</v>
      </c>
      <c r="AI5">
        <v>32.520000000000003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120.32</v>
      </c>
      <c r="C6" s="34">
        <v>43.32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33.020000000000003</v>
      </c>
      <c r="N6">
        <v>148.88999999999999</v>
      </c>
      <c r="O6">
        <v>52.94</v>
      </c>
      <c r="P6">
        <v>0.69</v>
      </c>
      <c r="Q6">
        <v>21.41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1.39</v>
      </c>
      <c r="X6">
        <v>50.99</v>
      </c>
      <c r="Y6">
        <v>17</v>
      </c>
      <c r="Z6">
        <v>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12.38</v>
      </c>
      <c r="AH6">
        <v>31.38</v>
      </c>
      <c r="AI6">
        <v>31.38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120.32</v>
      </c>
      <c r="C7" s="34">
        <v>43.32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33.020000000000003</v>
      </c>
      <c r="N7">
        <v>148.88999999999999</v>
      </c>
      <c r="O7">
        <v>52.94</v>
      </c>
      <c r="P7">
        <v>0.69</v>
      </c>
      <c r="Q7">
        <v>20.36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50.31</v>
      </c>
      <c r="Y7">
        <v>16.760000000000002</v>
      </c>
      <c r="Z7">
        <v>16.77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11.18</v>
      </c>
      <c r="AH7">
        <v>29.19</v>
      </c>
      <c r="AI7">
        <v>29.19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120.32</v>
      </c>
      <c r="C8" s="34">
        <v>43.32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33.020000000000003</v>
      </c>
      <c r="N8">
        <v>148.88999999999999</v>
      </c>
      <c r="O8">
        <v>52.94</v>
      </c>
      <c r="P8">
        <v>0.69</v>
      </c>
      <c r="Q8">
        <v>19.850000000000001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49.69</v>
      </c>
      <c r="Y8">
        <v>16.57</v>
      </c>
      <c r="Z8">
        <v>16.559999999999999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10.01</v>
      </c>
      <c r="AH8">
        <v>23.52</v>
      </c>
      <c r="AI8">
        <v>23.52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120.32</v>
      </c>
      <c r="C9" s="34">
        <v>43.32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148.88999999999999</v>
      </c>
      <c r="O9">
        <v>52.94</v>
      </c>
      <c r="P9">
        <v>0.69</v>
      </c>
      <c r="Q9">
        <v>19.649999999999999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48.35</v>
      </c>
      <c r="Y9">
        <v>16.11</v>
      </c>
      <c r="Z9">
        <v>16.12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9.31</v>
      </c>
      <c r="AH9">
        <v>22.89</v>
      </c>
      <c r="AI9">
        <v>22.89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120.32</v>
      </c>
      <c r="C10" s="34">
        <v>43.32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148.88999999999999</v>
      </c>
      <c r="O10">
        <v>52.94</v>
      </c>
      <c r="P10">
        <v>0.69</v>
      </c>
      <c r="Q10">
        <v>19.25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45.87</v>
      </c>
      <c r="Y10">
        <v>15.28</v>
      </c>
      <c r="Z10">
        <v>15.29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9.51</v>
      </c>
      <c r="AH10">
        <v>22.22</v>
      </c>
      <c r="AI10">
        <v>22.22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120.32</v>
      </c>
      <c r="C11" s="34">
        <v>43.32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148.88999999999999</v>
      </c>
      <c r="O11">
        <v>52.94</v>
      </c>
      <c r="P11">
        <v>0.69</v>
      </c>
      <c r="Q11">
        <v>18.79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45.76</v>
      </c>
      <c r="Y11">
        <v>15.26</v>
      </c>
      <c r="Z11">
        <v>15.25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9.16</v>
      </c>
      <c r="AH11">
        <v>21.52</v>
      </c>
      <c r="AI11">
        <v>21.52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120.32</v>
      </c>
      <c r="C12" s="34">
        <v>43.32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148.88999999999999</v>
      </c>
      <c r="O12">
        <v>52.94</v>
      </c>
      <c r="P12">
        <v>0.69</v>
      </c>
      <c r="Q12">
        <v>18.13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44.35</v>
      </c>
      <c r="Y12">
        <v>14.78</v>
      </c>
      <c r="Z12">
        <v>14.78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8.32</v>
      </c>
      <c r="AH12">
        <v>20.85</v>
      </c>
      <c r="AI12">
        <v>20.85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120.32</v>
      </c>
      <c r="C13" s="34">
        <v>43.32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148.88999999999999</v>
      </c>
      <c r="O13">
        <v>52.94</v>
      </c>
      <c r="P13">
        <v>0.69</v>
      </c>
      <c r="Q13">
        <v>17.41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42.6</v>
      </c>
      <c r="Y13">
        <v>14.21</v>
      </c>
      <c r="Z13">
        <v>14.2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7.77</v>
      </c>
      <c r="AH13">
        <v>29.48</v>
      </c>
      <c r="AI13">
        <v>29.48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120.32</v>
      </c>
      <c r="C14" s="34">
        <v>43.32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148.88999999999999</v>
      </c>
      <c r="O14">
        <v>52.94</v>
      </c>
      <c r="P14">
        <v>0.69</v>
      </c>
      <c r="Q14">
        <v>16.57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41</v>
      </c>
      <c r="Y14">
        <v>13.66</v>
      </c>
      <c r="Z14">
        <v>13.67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7.6</v>
      </c>
      <c r="AH14">
        <v>29.13</v>
      </c>
      <c r="AI14">
        <v>29.13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120.32</v>
      </c>
      <c r="C15" s="34">
        <v>43.32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148.88999999999999</v>
      </c>
      <c r="O15">
        <v>52.94</v>
      </c>
      <c r="P15">
        <v>0.69</v>
      </c>
      <c r="Q15">
        <v>20.45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39.5</v>
      </c>
      <c r="Y15">
        <v>13.16</v>
      </c>
      <c r="Z15">
        <v>13.17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28.43</v>
      </c>
      <c r="AI15">
        <v>28.43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120.32</v>
      </c>
      <c r="C16" s="34">
        <v>43.32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148.88999999999999</v>
      </c>
      <c r="O16">
        <v>52.94</v>
      </c>
      <c r="P16">
        <v>0.69</v>
      </c>
      <c r="Q16">
        <v>20.25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37.5</v>
      </c>
      <c r="Y16">
        <v>12.5</v>
      </c>
      <c r="Z16">
        <v>12.5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7.51</v>
      </c>
      <c r="AH16">
        <v>28.34</v>
      </c>
      <c r="AI16">
        <v>28.34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120.32</v>
      </c>
      <c r="C17" s="34">
        <v>43.32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148.88999999999999</v>
      </c>
      <c r="O17">
        <v>52.94</v>
      </c>
      <c r="P17">
        <v>0.69</v>
      </c>
      <c r="Q17">
        <v>21.06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35</v>
      </c>
      <c r="Y17">
        <v>11.66</v>
      </c>
      <c r="Z17">
        <v>11.67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7.16</v>
      </c>
      <c r="AH17">
        <v>28.29</v>
      </c>
      <c r="AI17">
        <v>28.29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120.32</v>
      </c>
      <c r="C18" s="34">
        <v>43.32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148.88999999999999</v>
      </c>
      <c r="O18">
        <v>52.94</v>
      </c>
      <c r="P18">
        <v>0.69</v>
      </c>
      <c r="Q18">
        <v>20.65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33.5</v>
      </c>
      <c r="Y18">
        <v>11.16</v>
      </c>
      <c r="Z18">
        <v>11.17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7.03</v>
      </c>
      <c r="AH18">
        <v>28.2</v>
      </c>
      <c r="AI18">
        <v>28.2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120.32</v>
      </c>
      <c r="C19" s="34">
        <v>43.32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148.88999999999999</v>
      </c>
      <c r="O19">
        <v>52.94</v>
      </c>
      <c r="P19">
        <v>0.69</v>
      </c>
      <c r="Q19">
        <v>23.06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32.5</v>
      </c>
      <c r="Y19">
        <v>10.84</v>
      </c>
      <c r="Z19">
        <v>10.83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6.91</v>
      </c>
      <c r="AH19">
        <v>27.6</v>
      </c>
      <c r="AI19">
        <v>27.6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120.32</v>
      </c>
      <c r="C20" s="34">
        <v>43.32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148.88999999999999</v>
      </c>
      <c r="O20">
        <v>52.94</v>
      </c>
      <c r="P20">
        <v>0.69</v>
      </c>
      <c r="Q20">
        <v>22.66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30.5</v>
      </c>
      <c r="Y20">
        <v>10.16</v>
      </c>
      <c r="Z20">
        <v>10.17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6.84</v>
      </c>
      <c r="AH20">
        <v>26.93</v>
      </c>
      <c r="AI20">
        <v>26.93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120.32</v>
      </c>
      <c r="C21" s="34">
        <v>43.32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33.020000000000003</v>
      </c>
      <c r="N21">
        <v>192.52</v>
      </c>
      <c r="O21">
        <v>52.94</v>
      </c>
      <c r="P21">
        <v>0.69</v>
      </c>
      <c r="Q21">
        <v>24.46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29.48</v>
      </c>
      <c r="Y21">
        <v>9.83</v>
      </c>
      <c r="Z21">
        <v>9.82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6.73</v>
      </c>
      <c r="AH21">
        <v>25.65</v>
      </c>
      <c r="AI21">
        <v>25.65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120.32</v>
      </c>
      <c r="C22" s="34">
        <v>43.32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33.020000000000003</v>
      </c>
      <c r="N22">
        <v>231.02</v>
      </c>
      <c r="O22">
        <v>52.94</v>
      </c>
      <c r="P22">
        <v>0.69</v>
      </c>
      <c r="Q22">
        <v>23.86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29.31</v>
      </c>
      <c r="Y22">
        <v>9.76</v>
      </c>
      <c r="Z22">
        <v>9.77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6.64</v>
      </c>
      <c r="AH22">
        <v>24.72</v>
      </c>
      <c r="AI22">
        <v>24.72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166.23</v>
      </c>
      <c r="C23" s="34">
        <v>62.25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270.73</v>
      </c>
      <c r="O23">
        <v>52.94</v>
      </c>
      <c r="P23">
        <v>0.69</v>
      </c>
      <c r="Q23">
        <v>23.66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28.71</v>
      </c>
      <c r="Y23">
        <v>9.57</v>
      </c>
      <c r="Z23">
        <v>9.57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6.47</v>
      </c>
      <c r="AH23">
        <v>23.84</v>
      </c>
      <c r="AI23">
        <v>23.84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225.91</v>
      </c>
      <c r="C24" s="34">
        <v>76.319999999999993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270.73</v>
      </c>
      <c r="O24">
        <v>52.94</v>
      </c>
      <c r="P24">
        <v>0.69</v>
      </c>
      <c r="Q24">
        <v>23.26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27.95</v>
      </c>
      <c r="Y24">
        <v>9.32</v>
      </c>
      <c r="Z24">
        <v>9.32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6.33</v>
      </c>
      <c r="AH24">
        <v>22.89</v>
      </c>
      <c r="AI24">
        <v>22.89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225.91</v>
      </c>
      <c r="C25" s="34">
        <v>76.319999999999993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270.73</v>
      </c>
      <c r="O25">
        <v>52.94</v>
      </c>
      <c r="P25">
        <v>0.69</v>
      </c>
      <c r="Q25">
        <v>19.649999999999999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37.5</v>
      </c>
      <c r="Y25">
        <v>12.5</v>
      </c>
      <c r="Z25">
        <v>12.5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6.49</v>
      </c>
      <c r="AH25">
        <v>21.85</v>
      </c>
      <c r="AI25">
        <v>21.85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225.91</v>
      </c>
      <c r="C26" s="34">
        <v>76.319999999999993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270.73</v>
      </c>
      <c r="O26">
        <v>52.94</v>
      </c>
      <c r="P26">
        <v>0.69</v>
      </c>
      <c r="Q26">
        <v>20.04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35</v>
      </c>
      <c r="Y26">
        <v>11.66</v>
      </c>
      <c r="Z26">
        <v>11.67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21.22</v>
      </c>
      <c r="AI26">
        <v>21.22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260.26</v>
      </c>
      <c r="C27" s="34">
        <v>86.83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57.74</v>
      </c>
      <c r="N27">
        <v>270.73</v>
      </c>
      <c r="O27">
        <v>99.74</v>
      </c>
      <c r="P27">
        <v>0.69</v>
      </c>
      <c r="Q27">
        <v>20.239999999999998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33.5</v>
      </c>
      <c r="Y27">
        <v>11.16</v>
      </c>
      <c r="Z27">
        <v>11.17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20.22</v>
      </c>
      <c r="AI27">
        <v>20.22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260.26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270.73</v>
      </c>
      <c r="O28">
        <v>99.74</v>
      </c>
      <c r="P28">
        <v>0.69</v>
      </c>
      <c r="Q28">
        <v>20.329999999999998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32.5</v>
      </c>
      <c r="Y28">
        <v>10.84</v>
      </c>
      <c r="Z28">
        <v>10.83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19.18</v>
      </c>
      <c r="AI28">
        <v>19.18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260.26</v>
      </c>
      <c r="C29" s="34">
        <v>86.83</v>
      </c>
      <c r="D29" s="93">
        <f t="shared" si="0"/>
        <v>0.53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0.69</v>
      </c>
      <c r="Q29">
        <v>21.66</v>
      </c>
      <c r="R29" s="93">
        <v>0</v>
      </c>
      <c r="S29" s="93">
        <v>0.53</v>
      </c>
      <c r="T29" s="93">
        <v>0</v>
      </c>
      <c r="U29">
        <v>0.95</v>
      </c>
      <c r="V29">
        <v>0</v>
      </c>
      <c r="W29">
        <v>1.34</v>
      </c>
      <c r="X29">
        <v>38.5</v>
      </c>
      <c r="Y29">
        <v>12.84</v>
      </c>
      <c r="Z29">
        <v>12.83</v>
      </c>
      <c r="AA29">
        <v>0.02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18.510000000000002</v>
      </c>
      <c r="AI29">
        <v>18.510000000000002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260.26</v>
      </c>
      <c r="C30" s="34">
        <v>86.83</v>
      </c>
      <c r="D30" s="93">
        <f t="shared" si="0"/>
        <v>4.5199999999999996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0.69</v>
      </c>
      <c r="Q30">
        <v>22.25</v>
      </c>
      <c r="R30" s="93">
        <v>2.42</v>
      </c>
      <c r="S30" s="93">
        <v>2.1</v>
      </c>
      <c r="T30" s="93">
        <v>0</v>
      </c>
      <c r="U30">
        <v>0.95</v>
      </c>
      <c r="V30">
        <v>3.8968000000000003E-2</v>
      </c>
      <c r="W30">
        <v>1.34</v>
      </c>
      <c r="X30">
        <v>37.5</v>
      </c>
      <c r="Y30">
        <v>12.5</v>
      </c>
      <c r="Z30">
        <v>12.5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18.16</v>
      </c>
      <c r="AI30">
        <v>18.16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260.26</v>
      </c>
      <c r="C31" s="34">
        <v>86.83</v>
      </c>
      <c r="D31" s="93">
        <f t="shared" si="0"/>
        <v>19.8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0.65</v>
      </c>
      <c r="Q31">
        <v>23.11</v>
      </c>
      <c r="R31" s="93">
        <v>6.89</v>
      </c>
      <c r="S31" s="93">
        <v>7.46</v>
      </c>
      <c r="T31" s="93">
        <v>5.45</v>
      </c>
      <c r="U31">
        <v>0.95</v>
      </c>
      <c r="V31">
        <v>1.812012</v>
      </c>
      <c r="W31">
        <v>1.34</v>
      </c>
      <c r="X31">
        <v>36.5</v>
      </c>
      <c r="Y31">
        <v>12.16</v>
      </c>
      <c r="Z31">
        <v>12.17</v>
      </c>
      <c r="AA31">
        <v>2.1800000000000002</v>
      </c>
      <c r="AB31">
        <v>0.44</v>
      </c>
      <c r="AC31">
        <v>0</v>
      </c>
      <c r="AD31">
        <v>0</v>
      </c>
      <c r="AE31">
        <v>0</v>
      </c>
      <c r="AF31">
        <v>0</v>
      </c>
      <c r="AG31">
        <v>6</v>
      </c>
      <c r="AH31">
        <v>25.87</v>
      </c>
      <c r="AI31">
        <v>25.87</v>
      </c>
      <c r="AJ31">
        <v>22.14</v>
      </c>
      <c r="AK31">
        <v>1</v>
      </c>
      <c r="AL31">
        <v>0</v>
      </c>
    </row>
    <row r="32" spans="1:38">
      <c r="A32" t="s">
        <v>74</v>
      </c>
      <c r="B32" s="34">
        <v>260.26</v>
      </c>
      <c r="C32" s="34">
        <v>86.83</v>
      </c>
      <c r="D32" s="93">
        <f t="shared" si="0"/>
        <v>41.930000000000007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57.74</v>
      </c>
      <c r="N32">
        <v>270.73</v>
      </c>
      <c r="O32">
        <v>99.74</v>
      </c>
      <c r="P32">
        <v>0.65</v>
      </c>
      <c r="Q32">
        <v>22.66</v>
      </c>
      <c r="R32" s="93">
        <v>15.48</v>
      </c>
      <c r="S32" s="93">
        <v>13.97</v>
      </c>
      <c r="T32" s="93">
        <v>12.48</v>
      </c>
      <c r="U32">
        <v>0.95</v>
      </c>
      <c r="V32">
        <v>5.8257159999999999</v>
      </c>
      <c r="W32">
        <v>1.34</v>
      </c>
      <c r="X32">
        <v>35</v>
      </c>
      <c r="Y32">
        <v>11.66</v>
      </c>
      <c r="Z32">
        <v>11.67</v>
      </c>
      <c r="AA32">
        <v>4.4000000000000004</v>
      </c>
      <c r="AB32">
        <v>0.88</v>
      </c>
      <c r="AC32">
        <v>0</v>
      </c>
      <c r="AD32">
        <v>0.5</v>
      </c>
      <c r="AE32">
        <v>1</v>
      </c>
      <c r="AF32">
        <v>0</v>
      </c>
      <c r="AG32">
        <v>6</v>
      </c>
      <c r="AH32">
        <v>24.89</v>
      </c>
      <c r="AI32">
        <v>24.89</v>
      </c>
      <c r="AJ32">
        <v>22.14</v>
      </c>
      <c r="AK32">
        <v>4</v>
      </c>
      <c r="AL32">
        <v>1</v>
      </c>
    </row>
    <row r="33" spans="1:38">
      <c r="A33" t="s">
        <v>75</v>
      </c>
      <c r="B33" s="34">
        <v>260.26</v>
      </c>
      <c r="C33" s="34">
        <v>86.83</v>
      </c>
      <c r="D33" s="93">
        <f t="shared" si="0"/>
        <v>74.62</v>
      </c>
      <c r="E33" s="34">
        <v>0</v>
      </c>
      <c r="F33" s="34"/>
      <c r="G33" s="34"/>
      <c r="H33" s="34"/>
      <c r="I33" s="34"/>
      <c r="J33" s="37">
        <v>0.32</v>
      </c>
      <c r="K33" s="37">
        <v>0.32</v>
      </c>
      <c r="L33" s="37">
        <v>0.32</v>
      </c>
      <c r="M33">
        <v>57.74</v>
      </c>
      <c r="N33">
        <v>270.73</v>
      </c>
      <c r="O33">
        <v>99.74</v>
      </c>
      <c r="P33">
        <v>0.65</v>
      </c>
      <c r="Q33">
        <v>21.26</v>
      </c>
      <c r="R33" s="93">
        <v>31.72</v>
      </c>
      <c r="S33" s="93">
        <v>21.42</v>
      </c>
      <c r="T33" s="93">
        <v>21.48</v>
      </c>
      <c r="U33">
        <v>0.95</v>
      </c>
      <c r="V33">
        <v>10.433681999999999</v>
      </c>
      <c r="W33">
        <v>1.34</v>
      </c>
      <c r="X33">
        <v>33.5</v>
      </c>
      <c r="Y33">
        <v>11.16</v>
      </c>
      <c r="Z33">
        <v>11.17</v>
      </c>
      <c r="AA33">
        <v>8.56</v>
      </c>
      <c r="AB33">
        <v>1.71</v>
      </c>
      <c r="AC33">
        <v>0.33</v>
      </c>
      <c r="AD33">
        <v>1</v>
      </c>
      <c r="AE33">
        <v>3</v>
      </c>
      <c r="AF33">
        <v>1</v>
      </c>
      <c r="AG33">
        <v>6</v>
      </c>
      <c r="AH33">
        <v>23.89</v>
      </c>
      <c r="AI33">
        <v>23.89</v>
      </c>
      <c r="AJ33">
        <v>22.14</v>
      </c>
      <c r="AK33">
        <v>11</v>
      </c>
      <c r="AL33">
        <v>4</v>
      </c>
    </row>
    <row r="34" spans="1:38">
      <c r="A34" t="s">
        <v>76</v>
      </c>
      <c r="B34" s="34">
        <v>260.26</v>
      </c>
      <c r="C34" s="34">
        <v>86.83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1.38</v>
      </c>
      <c r="K34" s="37">
        <v>1.38</v>
      </c>
      <c r="L34" s="37">
        <v>1.41</v>
      </c>
      <c r="M34">
        <v>57.74</v>
      </c>
      <c r="N34">
        <v>270.73</v>
      </c>
      <c r="O34">
        <v>99.74</v>
      </c>
      <c r="P34">
        <v>0.65</v>
      </c>
      <c r="Q34">
        <v>21.06</v>
      </c>
      <c r="R34" s="93">
        <v>30.34</v>
      </c>
      <c r="S34" s="93">
        <v>29.82</v>
      </c>
      <c r="T34" s="93">
        <v>30.34</v>
      </c>
      <c r="U34">
        <v>0.95</v>
      </c>
      <c r="V34">
        <v>15.431328000000001</v>
      </c>
      <c r="W34">
        <v>1.34</v>
      </c>
      <c r="X34">
        <v>32.5</v>
      </c>
      <c r="Y34">
        <v>10.84</v>
      </c>
      <c r="Z34">
        <v>10.83</v>
      </c>
      <c r="AA34">
        <v>27.71</v>
      </c>
      <c r="AB34">
        <v>5.54</v>
      </c>
      <c r="AC34">
        <v>5</v>
      </c>
      <c r="AD34">
        <v>4</v>
      </c>
      <c r="AE34">
        <v>8</v>
      </c>
      <c r="AF34">
        <v>4</v>
      </c>
      <c r="AG34">
        <v>6</v>
      </c>
      <c r="AH34">
        <v>23.18</v>
      </c>
      <c r="AI34">
        <v>23.18</v>
      </c>
      <c r="AJ34">
        <v>21.18</v>
      </c>
      <c r="AK34">
        <v>18</v>
      </c>
      <c r="AL34">
        <v>7</v>
      </c>
    </row>
    <row r="35" spans="1:38">
      <c r="A35" t="s">
        <v>77</v>
      </c>
      <c r="B35" s="34">
        <v>260.26</v>
      </c>
      <c r="C35" s="34">
        <v>86.83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2.91</v>
      </c>
      <c r="K35" s="37">
        <v>2.91</v>
      </c>
      <c r="L35" s="37">
        <v>2.99</v>
      </c>
      <c r="M35">
        <v>57.74</v>
      </c>
      <c r="N35">
        <v>270.73</v>
      </c>
      <c r="O35">
        <v>99.74</v>
      </c>
      <c r="P35">
        <v>0.65</v>
      </c>
      <c r="Q35">
        <v>20.86</v>
      </c>
      <c r="R35" s="93">
        <v>30.33</v>
      </c>
      <c r="S35" s="93">
        <v>30.34</v>
      </c>
      <c r="T35" s="93">
        <v>30.33</v>
      </c>
      <c r="U35">
        <v>0.95</v>
      </c>
      <c r="V35">
        <v>22.046146</v>
      </c>
      <c r="W35">
        <v>1.34</v>
      </c>
      <c r="X35">
        <v>30.5</v>
      </c>
      <c r="Y35">
        <v>10.16</v>
      </c>
      <c r="Z35">
        <v>10.17</v>
      </c>
      <c r="AA35">
        <v>37.57</v>
      </c>
      <c r="AB35">
        <v>7.51</v>
      </c>
      <c r="AC35">
        <v>10.24</v>
      </c>
      <c r="AD35">
        <v>8.1</v>
      </c>
      <c r="AE35">
        <v>17</v>
      </c>
      <c r="AF35">
        <v>8</v>
      </c>
      <c r="AG35">
        <v>6</v>
      </c>
      <c r="AH35">
        <v>22.22</v>
      </c>
      <c r="AI35">
        <v>22.22</v>
      </c>
      <c r="AJ35">
        <v>21.18</v>
      </c>
      <c r="AK35">
        <v>28</v>
      </c>
      <c r="AL35">
        <v>12</v>
      </c>
    </row>
    <row r="36" spans="1:38">
      <c r="A36" t="s">
        <v>78</v>
      </c>
      <c r="B36" s="34">
        <v>260.26</v>
      </c>
      <c r="C36" s="34">
        <v>86.83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2.98</v>
      </c>
      <c r="K36" s="37">
        <v>2.98</v>
      </c>
      <c r="L36" s="37">
        <v>3.06</v>
      </c>
      <c r="M36">
        <v>57.74</v>
      </c>
      <c r="N36">
        <v>270.73</v>
      </c>
      <c r="O36">
        <v>99.74</v>
      </c>
      <c r="P36">
        <v>0.65</v>
      </c>
      <c r="Q36">
        <v>21.47</v>
      </c>
      <c r="R36" s="93">
        <v>30.33</v>
      </c>
      <c r="S36" s="93">
        <v>30.34</v>
      </c>
      <c r="T36" s="93">
        <v>30.33</v>
      </c>
      <c r="U36">
        <v>0.95</v>
      </c>
      <c r="V36">
        <v>30.404782000000001</v>
      </c>
      <c r="W36">
        <v>1.34</v>
      </c>
      <c r="X36">
        <v>29.48</v>
      </c>
      <c r="Y36">
        <v>9.83</v>
      </c>
      <c r="Z36">
        <v>9.82</v>
      </c>
      <c r="AA36">
        <v>54.48</v>
      </c>
      <c r="AB36">
        <v>10.89</v>
      </c>
      <c r="AC36">
        <v>19.82</v>
      </c>
      <c r="AD36">
        <v>13.44</v>
      </c>
      <c r="AE36">
        <v>27</v>
      </c>
      <c r="AF36">
        <v>13</v>
      </c>
      <c r="AG36">
        <v>6</v>
      </c>
      <c r="AH36">
        <v>21.18</v>
      </c>
      <c r="AI36">
        <v>21.18</v>
      </c>
      <c r="AJ36">
        <v>22.14</v>
      </c>
      <c r="AK36">
        <v>46</v>
      </c>
      <c r="AL36">
        <v>19</v>
      </c>
    </row>
    <row r="37" spans="1:38">
      <c r="A37" t="s">
        <v>79</v>
      </c>
      <c r="B37" s="34">
        <v>260.26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3.71</v>
      </c>
      <c r="K37" s="37">
        <v>3.71</v>
      </c>
      <c r="L37" s="37">
        <v>3.79</v>
      </c>
      <c r="M37">
        <v>57.74</v>
      </c>
      <c r="N37">
        <v>270.73</v>
      </c>
      <c r="O37">
        <v>99.74</v>
      </c>
      <c r="P37">
        <v>0.65</v>
      </c>
      <c r="Q37">
        <v>22.6</v>
      </c>
      <c r="R37" s="93">
        <v>32</v>
      </c>
      <c r="S37" s="93">
        <v>32</v>
      </c>
      <c r="T37" s="93">
        <v>32</v>
      </c>
      <c r="U37">
        <v>0.95</v>
      </c>
      <c r="V37">
        <v>39.84478</v>
      </c>
      <c r="W37">
        <v>1.34</v>
      </c>
      <c r="X37">
        <v>36.5</v>
      </c>
      <c r="Y37">
        <v>12.16</v>
      </c>
      <c r="Z37">
        <v>12.17</v>
      </c>
      <c r="AA37">
        <v>88.07</v>
      </c>
      <c r="AB37">
        <v>17.61</v>
      </c>
      <c r="AC37">
        <v>29.19</v>
      </c>
      <c r="AD37">
        <v>17.809999999999999</v>
      </c>
      <c r="AE37">
        <v>39</v>
      </c>
      <c r="AF37">
        <v>19</v>
      </c>
      <c r="AG37">
        <v>6</v>
      </c>
      <c r="AH37">
        <v>19.850000000000001</v>
      </c>
      <c r="AI37">
        <v>19.850000000000001</v>
      </c>
      <c r="AJ37">
        <v>22.14</v>
      </c>
      <c r="AK37">
        <v>64</v>
      </c>
      <c r="AL37">
        <v>28</v>
      </c>
    </row>
    <row r="38" spans="1:38">
      <c r="A38" t="s">
        <v>80</v>
      </c>
      <c r="B38" s="34">
        <v>260.26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4.51</v>
      </c>
      <c r="K38" s="37">
        <v>4.51</v>
      </c>
      <c r="L38" s="37">
        <v>4.62</v>
      </c>
      <c r="M38">
        <v>57.74</v>
      </c>
      <c r="N38">
        <v>270.73</v>
      </c>
      <c r="O38">
        <v>99.74</v>
      </c>
      <c r="P38">
        <v>0.65</v>
      </c>
      <c r="Q38">
        <v>22.57</v>
      </c>
      <c r="R38" s="93">
        <v>32</v>
      </c>
      <c r="S38" s="93">
        <v>32</v>
      </c>
      <c r="T38" s="93">
        <v>32</v>
      </c>
      <c r="U38">
        <v>0.95</v>
      </c>
      <c r="V38">
        <v>49.654974000000003</v>
      </c>
      <c r="W38">
        <v>1.34</v>
      </c>
      <c r="X38">
        <v>36.5</v>
      </c>
      <c r="Y38">
        <v>12.16</v>
      </c>
      <c r="Z38">
        <v>12.17</v>
      </c>
      <c r="AA38">
        <v>111.51</v>
      </c>
      <c r="AB38">
        <v>22.3</v>
      </c>
      <c r="AC38">
        <v>38.43</v>
      </c>
      <c r="AD38">
        <v>23.61</v>
      </c>
      <c r="AE38">
        <v>48</v>
      </c>
      <c r="AF38">
        <v>24</v>
      </c>
      <c r="AG38">
        <v>6</v>
      </c>
      <c r="AH38">
        <v>18.18</v>
      </c>
      <c r="AI38">
        <v>18.18</v>
      </c>
      <c r="AJ38">
        <v>22.14</v>
      </c>
      <c r="AK38">
        <v>88</v>
      </c>
      <c r="AL38">
        <v>37</v>
      </c>
    </row>
    <row r="39" spans="1:38">
      <c r="A39" t="s">
        <v>81</v>
      </c>
      <c r="B39" s="34">
        <v>260.26</v>
      </c>
      <c r="C39" s="34">
        <v>86.83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7.76</v>
      </c>
      <c r="K39" s="37">
        <v>7.76</v>
      </c>
      <c r="L39" s="37">
        <v>7.96</v>
      </c>
      <c r="M39">
        <v>57.74</v>
      </c>
      <c r="N39">
        <v>270.73</v>
      </c>
      <c r="O39">
        <v>85.31</v>
      </c>
      <c r="P39">
        <v>0.65</v>
      </c>
      <c r="Q39">
        <v>19.07</v>
      </c>
      <c r="R39" s="93">
        <v>32</v>
      </c>
      <c r="S39" s="93">
        <v>32</v>
      </c>
      <c r="T39" s="93">
        <v>32</v>
      </c>
      <c r="U39">
        <v>0.95</v>
      </c>
      <c r="V39">
        <v>53.045189999999998</v>
      </c>
      <c r="W39">
        <v>1.34</v>
      </c>
      <c r="X39">
        <v>36</v>
      </c>
      <c r="Y39">
        <v>12</v>
      </c>
      <c r="Z39">
        <v>12</v>
      </c>
      <c r="AA39">
        <v>133.53</v>
      </c>
      <c r="AB39">
        <v>26.71</v>
      </c>
      <c r="AC39">
        <v>47.02</v>
      </c>
      <c r="AD39">
        <v>27.31</v>
      </c>
      <c r="AE39">
        <v>57</v>
      </c>
      <c r="AF39">
        <v>28</v>
      </c>
      <c r="AG39">
        <v>6</v>
      </c>
      <c r="AH39">
        <v>25.49</v>
      </c>
      <c r="AI39">
        <v>25.49</v>
      </c>
      <c r="AJ39">
        <v>0</v>
      </c>
      <c r="AK39">
        <v>109</v>
      </c>
      <c r="AL39">
        <v>46</v>
      </c>
    </row>
    <row r="40" spans="1:38">
      <c r="A40" t="s">
        <v>82</v>
      </c>
      <c r="B40" s="34">
        <v>260.26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9.08</v>
      </c>
      <c r="K40" s="37">
        <v>9.08</v>
      </c>
      <c r="L40" s="37">
        <v>9.3000000000000007</v>
      </c>
      <c r="M40">
        <v>57.74</v>
      </c>
      <c r="N40">
        <v>270.73</v>
      </c>
      <c r="O40">
        <v>85.31</v>
      </c>
      <c r="P40">
        <v>0.65</v>
      </c>
      <c r="Q40">
        <v>19.27</v>
      </c>
      <c r="R40" s="93">
        <v>32</v>
      </c>
      <c r="S40" s="93">
        <v>32</v>
      </c>
      <c r="T40" s="93">
        <v>32</v>
      </c>
      <c r="U40">
        <v>0.95</v>
      </c>
      <c r="V40">
        <v>67.278251999999995</v>
      </c>
      <c r="W40">
        <v>1.34</v>
      </c>
      <c r="X40">
        <v>35.5</v>
      </c>
      <c r="Y40">
        <v>11.84</v>
      </c>
      <c r="Z40">
        <v>11.83</v>
      </c>
      <c r="AA40">
        <v>153.68</v>
      </c>
      <c r="AB40">
        <v>30.73</v>
      </c>
      <c r="AC40">
        <v>54.75</v>
      </c>
      <c r="AD40">
        <v>30.64</v>
      </c>
      <c r="AE40">
        <v>64</v>
      </c>
      <c r="AF40">
        <v>32</v>
      </c>
      <c r="AG40">
        <v>6</v>
      </c>
      <c r="AH40">
        <v>25.49</v>
      </c>
      <c r="AI40">
        <v>25.49</v>
      </c>
      <c r="AJ40">
        <v>0</v>
      </c>
      <c r="AK40">
        <v>126</v>
      </c>
      <c r="AL40">
        <v>54</v>
      </c>
    </row>
    <row r="41" spans="1:38">
      <c r="A41" t="s">
        <v>83</v>
      </c>
      <c r="B41" s="34">
        <v>260.26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10.43</v>
      </c>
      <c r="K41" s="37">
        <v>10.43</v>
      </c>
      <c r="L41" s="37">
        <v>10.69</v>
      </c>
      <c r="M41">
        <v>57.74</v>
      </c>
      <c r="N41">
        <v>270.73</v>
      </c>
      <c r="O41">
        <v>85.31</v>
      </c>
      <c r="P41">
        <v>0.65</v>
      </c>
      <c r="Q41">
        <v>18.100000000000001</v>
      </c>
      <c r="R41" s="93">
        <v>32</v>
      </c>
      <c r="S41" s="93">
        <v>32</v>
      </c>
      <c r="T41" s="93">
        <v>32</v>
      </c>
      <c r="U41">
        <v>0.95</v>
      </c>
      <c r="V41">
        <v>82.349125999999998</v>
      </c>
      <c r="W41">
        <v>1.34</v>
      </c>
      <c r="X41">
        <v>34</v>
      </c>
      <c r="Y41">
        <v>11.34</v>
      </c>
      <c r="Z41">
        <v>11.33</v>
      </c>
      <c r="AA41">
        <v>172.73</v>
      </c>
      <c r="AB41">
        <v>34.549999999999997</v>
      </c>
      <c r="AC41">
        <v>61.96</v>
      </c>
      <c r="AD41">
        <v>33.78</v>
      </c>
      <c r="AE41">
        <v>69</v>
      </c>
      <c r="AF41">
        <v>35</v>
      </c>
      <c r="AG41">
        <v>6</v>
      </c>
      <c r="AH41">
        <v>23.65</v>
      </c>
      <c r="AI41">
        <v>23.65</v>
      </c>
      <c r="AJ41">
        <v>0</v>
      </c>
      <c r="AK41">
        <v>137</v>
      </c>
      <c r="AL41">
        <v>58</v>
      </c>
    </row>
    <row r="42" spans="1:38">
      <c r="A42" t="s">
        <v>84</v>
      </c>
      <c r="B42" s="34">
        <v>260.26</v>
      </c>
      <c r="C42" s="34">
        <v>86.83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11.7</v>
      </c>
      <c r="K42" s="37">
        <v>11.7</v>
      </c>
      <c r="L42" s="37">
        <v>11.99</v>
      </c>
      <c r="M42">
        <v>57.74</v>
      </c>
      <c r="N42">
        <v>270.73</v>
      </c>
      <c r="O42">
        <v>85.31</v>
      </c>
      <c r="P42">
        <v>0.65</v>
      </c>
      <c r="Q42">
        <v>17.8</v>
      </c>
      <c r="R42" s="93">
        <v>32.5</v>
      </c>
      <c r="S42" s="93">
        <v>32.5</v>
      </c>
      <c r="T42" s="93">
        <v>32.5</v>
      </c>
      <c r="U42">
        <v>0.95</v>
      </c>
      <c r="V42">
        <v>91.438412</v>
      </c>
      <c r="W42">
        <v>1.34</v>
      </c>
      <c r="X42">
        <v>32.5</v>
      </c>
      <c r="Y42">
        <v>10.84</v>
      </c>
      <c r="Z42">
        <v>10.83</v>
      </c>
      <c r="AA42">
        <v>190.67</v>
      </c>
      <c r="AB42">
        <v>38.130000000000003</v>
      </c>
      <c r="AC42">
        <v>68.64</v>
      </c>
      <c r="AD42">
        <v>36.44</v>
      </c>
      <c r="AE42">
        <v>76</v>
      </c>
      <c r="AF42">
        <v>38</v>
      </c>
      <c r="AG42">
        <v>6</v>
      </c>
      <c r="AH42">
        <v>23.01</v>
      </c>
      <c r="AI42">
        <v>23.01</v>
      </c>
      <c r="AJ42">
        <v>0</v>
      </c>
      <c r="AK42">
        <v>151</v>
      </c>
      <c r="AL42">
        <v>64</v>
      </c>
    </row>
    <row r="43" spans="1:38">
      <c r="A43" t="s">
        <v>85</v>
      </c>
      <c r="B43" s="34">
        <v>260.26</v>
      </c>
      <c r="C43" s="34">
        <v>86.83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12.72</v>
      </c>
      <c r="K43" s="37">
        <v>12.72</v>
      </c>
      <c r="L43" s="37">
        <v>13.05</v>
      </c>
      <c r="M43">
        <v>57.74</v>
      </c>
      <c r="N43">
        <v>270.73</v>
      </c>
      <c r="O43">
        <v>85.31</v>
      </c>
      <c r="P43">
        <v>0.65</v>
      </c>
      <c r="Q43">
        <v>18.329999999999998</v>
      </c>
      <c r="R43" s="93">
        <v>32.5</v>
      </c>
      <c r="S43" s="93">
        <v>32.5</v>
      </c>
      <c r="T43" s="93">
        <v>32.5</v>
      </c>
      <c r="U43">
        <v>0.95</v>
      </c>
      <c r="V43">
        <v>100.264664</v>
      </c>
      <c r="W43">
        <v>1.39</v>
      </c>
      <c r="X43">
        <v>31.5</v>
      </c>
      <c r="Y43">
        <v>10.5</v>
      </c>
      <c r="Z43">
        <v>10.5</v>
      </c>
      <c r="AA43">
        <v>206.5</v>
      </c>
      <c r="AB43">
        <v>41.3</v>
      </c>
      <c r="AC43">
        <v>74.72</v>
      </c>
      <c r="AD43">
        <v>38.94</v>
      </c>
      <c r="AE43">
        <v>77</v>
      </c>
      <c r="AF43">
        <v>38</v>
      </c>
      <c r="AG43">
        <v>6</v>
      </c>
      <c r="AH43">
        <v>19.82</v>
      </c>
      <c r="AI43">
        <v>19.82</v>
      </c>
      <c r="AJ43">
        <v>0</v>
      </c>
      <c r="AK43">
        <v>154</v>
      </c>
      <c r="AL43">
        <v>66</v>
      </c>
    </row>
    <row r="44" spans="1:38">
      <c r="A44" t="s">
        <v>86</v>
      </c>
      <c r="B44" s="34">
        <v>260.26</v>
      </c>
      <c r="C44" s="34">
        <v>86.83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13.7</v>
      </c>
      <c r="K44" s="37">
        <v>13.7</v>
      </c>
      <c r="L44" s="37">
        <v>14.05</v>
      </c>
      <c r="M44">
        <v>57.74</v>
      </c>
      <c r="N44">
        <v>270.73</v>
      </c>
      <c r="O44">
        <v>85.31</v>
      </c>
      <c r="P44">
        <v>0.65</v>
      </c>
      <c r="Q44">
        <v>18.329999999999998</v>
      </c>
      <c r="R44" s="93">
        <v>32.5</v>
      </c>
      <c r="S44" s="93">
        <v>32.5</v>
      </c>
      <c r="T44" s="93">
        <v>32.5</v>
      </c>
      <c r="U44">
        <v>0.95</v>
      </c>
      <c r="V44">
        <v>108.86685</v>
      </c>
      <c r="W44">
        <v>1.39</v>
      </c>
      <c r="X44">
        <v>30.5</v>
      </c>
      <c r="Y44">
        <v>10.16</v>
      </c>
      <c r="Z44">
        <v>10.17</v>
      </c>
      <c r="AA44">
        <v>221.1</v>
      </c>
      <c r="AB44">
        <v>44.22</v>
      </c>
      <c r="AC44">
        <v>80.23</v>
      </c>
      <c r="AD44">
        <v>41.11</v>
      </c>
      <c r="AE44">
        <v>83</v>
      </c>
      <c r="AF44">
        <v>42</v>
      </c>
      <c r="AG44">
        <v>6</v>
      </c>
      <c r="AH44">
        <v>19.88</v>
      </c>
      <c r="AI44">
        <v>19.88</v>
      </c>
      <c r="AJ44">
        <v>0</v>
      </c>
      <c r="AK44">
        <v>165</v>
      </c>
      <c r="AL44">
        <v>70</v>
      </c>
    </row>
    <row r="45" spans="1:38">
      <c r="A45" t="s">
        <v>87</v>
      </c>
      <c r="B45" s="34">
        <v>260.26</v>
      </c>
      <c r="C45" s="34">
        <v>86.83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14.63</v>
      </c>
      <c r="K45" s="37">
        <v>14.63</v>
      </c>
      <c r="L45" s="37">
        <v>15</v>
      </c>
      <c r="M45">
        <v>57.74</v>
      </c>
      <c r="N45">
        <v>270.73</v>
      </c>
      <c r="O45">
        <v>85.31</v>
      </c>
      <c r="P45">
        <v>0.65</v>
      </c>
      <c r="Q45">
        <v>22.01</v>
      </c>
      <c r="R45" s="93">
        <v>32.5</v>
      </c>
      <c r="S45" s="93">
        <v>32.5</v>
      </c>
      <c r="T45" s="93">
        <v>32.5</v>
      </c>
      <c r="U45">
        <v>0.95</v>
      </c>
      <c r="V45">
        <v>111.60435200000001</v>
      </c>
      <c r="W45">
        <v>1.39</v>
      </c>
      <c r="X45">
        <v>30</v>
      </c>
      <c r="Y45">
        <v>10</v>
      </c>
      <c r="Z45">
        <v>10</v>
      </c>
      <c r="AA45">
        <v>229.93</v>
      </c>
      <c r="AB45">
        <v>45.99</v>
      </c>
      <c r="AC45">
        <v>84.92</v>
      </c>
      <c r="AD45">
        <v>43.08</v>
      </c>
      <c r="AE45">
        <v>87</v>
      </c>
      <c r="AF45">
        <v>43</v>
      </c>
      <c r="AG45">
        <v>6</v>
      </c>
      <c r="AH45">
        <v>20.3</v>
      </c>
      <c r="AI45">
        <v>20.3</v>
      </c>
      <c r="AJ45">
        <v>0</v>
      </c>
      <c r="AK45">
        <v>175</v>
      </c>
      <c r="AL45">
        <v>75</v>
      </c>
    </row>
    <row r="46" spans="1:38">
      <c r="A46" t="s">
        <v>88</v>
      </c>
      <c r="B46" s="34">
        <v>260.26</v>
      </c>
      <c r="C46" s="34">
        <v>86.83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15.39</v>
      </c>
      <c r="K46" s="37">
        <v>15.39</v>
      </c>
      <c r="L46" s="37">
        <v>15.79</v>
      </c>
      <c r="M46">
        <v>57.74</v>
      </c>
      <c r="N46">
        <v>270.73</v>
      </c>
      <c r="O46">
        <v>85.31</v>
      </c>
      <c r="P46">
        <v>0.65</v>
      </c>
      <c r="Q46">
        <v>21.81</v>
      </c>
      <c r="R46" s="93">
        <v>32.5</v>
      </c>
      <c r="S46" s="93">
        <v>32.5</v>
      </c>
      <c r="T46" s="93">
        <v>32.5</v>
      </c>
      <c r="U46">
        <v>0.95</v>
      </c>
      <c r="V46">
        <v>118.70627</v>
      </c>
      <c r="W46">
        <v>1.39</v>
      </c>
      <c r="X46">
        <v>30</v>
      </c>
      <c r="Y46">
        <v>10</v>
      </c>
      <c r="Z46">
        <v>10</v>
      </c>
      <c r="AA46">
        <v>231.67</v>
      </c>
      <c r="AB46">
        <v>46.33</v>
      </c>
      <c r="AC46">
        <v>88.68</v>
      </c>
      <c r="AD46">
        <v>44.86</v>
      </c>
      <c r="AE46">
        <v>90</v>
      </c>
      <c r="AF46">
        <v>45</v>
      </c>
      <c r="AG46">
        <v>6</v>
      </c>
      <c r="AH46">
        <v>20.85</v>
      </c>
      <c r="AI46">
        <v>20.85</v>
      </c>
      <c r="AJ46">
        <v>0</v>
      </c>
      <c r="AK46">
        <v>182</v>
      </c>
      <c r="AL46">
        <v>78</v>
      </c>
    </row>
    <row r="47" spans="1:38">
      <c r="A47" t="s">
        <v>89</v>
      </c>
      <c r="B47" s="34">
        <v>260.26</v>
      </c>
      <c r="C47" s="34">
        <v>86.83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16.329999999999998</v>
      </c>
      <c r="K47" s="37">
        <v>16.329999999999998</v>
      </c>
      <c r="L47" s="37">
        <v>16.739999999999998</v>
      </c>
      <c r="M47">
        <v>57.74</v>
      </c>
      <c r="N47">
        <v>270.73</v>
      </c>
      <c r="O47">
        <v>85.31</v>
      </c>
      <c r="P47">
        <v>0.65</v>
      </c>
      <c r="Q47">
        <v>21.41</v>
      </c>
      <c r="R47" s="93">
        <v>32.5</v>
      </c>
      <c r="S47" s="93">
        <v>32.5</v>
      </c>
      <c r="T47" s="93">
        <v>32.5</v>
      </c>
      <c r="U47">
        <v>0.95</v>
      </c>
      <c r="V47">
        <v>124.726826</v>
      </c>
      <c r="W47">
        <v>1.39</v>
      </c>
      <c r="X47">
        <v>30</v>
      </c>
      <c r="Y47">
        <v>10</v>
      </c>
      <c r="Z47">
        <v>10</v>
      </c>
      <c r="AA47">
        <v>231.67</v>
      </c>
      <c r="AB47">
        <v>46.33</v>
      </c>
      <c r="AC47">
        <v>91.38</v>
      </c>
      <c r="AD47">
        <v>46.27</v>
      </c>
      <c r="AE47">
        <v>93</v>
      </c>
      <c r="AF47">
        <v>47</v>
      </c>
      <c r="AG47">
        <v>6</v>
      </c>
      <c r="AH47">
        <v>18.07</v>
      </c>
      <c r="AI47">
        <v>18.07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260.26</v>
      </c>
      <c r="C48" s="34">
        <v>86.83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16.329999999999998</v>
      </c>
      <c r="K48" s="37">
        <v>16.329999999999998</v>
      </c>
      <c r="L48" s="37">
        <v>16.739999999999998</v>
      </c>
      <c r="M48">
        <v>57.74</v>
      </c>
      <c r="N48">
        <v>270.73</v>
      </c>
      <c r="O48">
        <v>85.31</v>
      </c>
      <c r="P48">
        <v>0.65</v>
      </c>
      <c r="Q48">
        <v>21.01</v>
      </c>
      <c r="R48" s="93">
        <v>32.5</v>
      </c>
      <c r="S48" s="93">
        <v>32.5</v>
      </c>
      <c r="T48" s="93">
        <v>32.5</v>
      </c>
      <c r="U48">
        <v>0.95</v>
      </c>
      <c r="V48">
        <v>129.58808400000001</v>
      </c>
      <c r="W48">
        <v>1.39</v>
      </c>
      <c r="X48">
        <v>30.61</v>
      </c>
      <c r="Y48">
        <v>10.210000000000001</v>
      </c>
      <c r="Z48">
        <v>10.199999999999999</v>
      </c>
      <c r="AA48">
        <v>231.67</v>
      </c>
      <c r="AB48">
        <v>46.33</v>
      </c>
      <c r="AC48">
        <v>92.29</v>
      </c>
      <c r="AD48">
        <v>47.45</v>
      </c>
      <c r="AE48">
        <v>97</v>
      </c>
      <c r="AF48">
        <v>48</v>
      </c>
      <c r="AG48">
        <v>6</v>
      </c>
      <c r="AH48">
        <v>18.91</v>
      </c>
      <c r="AI48">
        <v>18.91</v>
      </c>
      <c r="AJ48">
        <v>0</v>
      </c>
      <c r="AK48">
        <v>189</v>
      </c>
      <c r="AL48">
        <v>81</v>
      </c>
    </row>
    <row r="49" spans="1:38">
      <c r="A49" t="s">
        <v>91</v>
      </c>
      <c r="B49" s="34">
        <v>260.26</v>
      </c>
      <c r="C49" s="34">
        <v>86.83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16.329999999999998</v>
      </c>
      <c r="K49" s="37">
        <v>16.329999999999998</v>
      </c>
      <c r="L49" s="37">
        <v>16.739999999999998</v>
      </c>
      <c r="M49">
        <v>57.74</v>
      </c>
      <c r="N49">
        <v>270.73</v>
      </c>
      <c r="O49">
        <v>85.31</v>
      </c>
      <c r="P49">
        <v>0.65</v>
      </c>
      <c r="Q49">
        <v>28.01</v>
      </c>
      <c r="R49" s="93">
        <v>32.5</v>
      </c>
      <c r="S49" s="93">
        <v>32.5</v>
      </c>
      <c r="T49" s="93">
        <v>32.5</v>
      </c>
      <c r="U49">
        <v>0.95</v>
      </c>
      <c r="V49">
        <v>134.040178</v>
      </c>
      <c r="W49">
        <v>1.39</v>
      </c>
      <c r="X49">
        <v>31.76</v>
      </c>
      <c r="Y49">
        <v>10.58</v>
      </c>
      <c r="Z49">
        <v>10.59</v>
      </c>
      <c r="AA49">
        <v>231.67</v>
      </c>
      <c r="AB49">
        <v>46.33</v>
      </c>
      <c r="AC49">
        <v>92.33</v>
      </c>
      <c r="AD49">
        <v>48</v>
      </c>
      <c r="AE49">
        <v>97</v>
      </c>
      <c r="AF49">
        <v>48</v>
      </c>
      <c r="AG49">
        <v>6.18</v>
      </c>
      <c r="AH49">
        <v>19.78</v>
      </c>
      <c r="AI49">
        <v>19.78</v>
      </c>
      <c r="AJ49">
        <v>0</v>
      </c>
      <c r="AK49">
        <v>193</v>
      </c>
      <c r="AL49">
        <v>82</v>
      </c>
    </row>
    <row r="50" spans="1:38">
      <c r="A50" t="s">
        <v>92</v>
      </c>
      <c r="B50" s="34">
        <v>260.26</v>
      </c>
      <c r="C50" s="34">
        <v>86.83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15.85</v>
      </c>
      <c r="K50" s="37">
        <v>15.85</v>
      </c>
      <c r="L50" s="37">
        <v>16.25</v>
      </c>
      <c r="M50">
        <v>57.74</v>
      </c>
      <c r="N50">
        <v>270.73</v>
      </c>
      <c r="O50">
        <v>85.31</v>
      </c>
      <c r="P50">
        <v>0.65</v>
      </c>
      <c r="Q50">
        <v>27.61</v>
      </c>
      <c r="R50" s="93">
        <v>32.5</v>
      </c>
      <c r="S50" s="93">
        <v>32.5</v>
      </c>
      <c r="T50" s="93">
        <v>32.5</v>
      </c>
      <c r="U50">
        <v>0.95</v>
      </c>
      <c r="V50">
        <v>137.81033199999999</v>
      </c>
      <c r="W50">
        <v>1.39</v>
      </c>
      <c r="X50">
        <v>32.76</v>
      </c>
      <c r="Y50">
        <v>10.92</v>
      </c>
      <c r="Z50">
        <v>10.92</v>
      </c>
      <c r="AA50">
        <v>231.67</v>
      </c>
      <c r="AB50">
        <v>46.33</v>
      </c>
      <c r="AC50">
        <v>92.32</v>
      </c>
      <c r="AD50">
        <v>48</v>
      </c>
      <c r="AE50">
        <v>97</v>
      </c>
      <c r="AF50">
        <v>48</v>
      </c>
      <c r="AG50">
        <v>6.81</v>
      </c>
      <c r="AH50">
        <v>20.72</v>
      </c>
      <c r="AI50">
        <v>20.72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260.26</v>
      </c>
      <c r="C51" s="34">
        <v>76.319999999999993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15.85</v>
      </c>
      <c r="K51" s="37">
        <v>15.85</v>
      </c>
      <c r="L51" s="37">
        <v>16.25</v>
      </c>
      <c r="M51">
        <v>57.74</v>
      </c>
      <c r="N51">
        <v>270.73</v>
      </c>
      <c r="O51">
        <v>52.94</v>
      </c>
      <c r="P51">
        <v>0.65</v>
      </c>
      <c r="Q51">
        <v>27.01</v>
      </c>
      <c r="R51" s="93">
        <v>32.5</v>
      </c>
      <c r="S51" s="93">
        <v>32.5</v>
      </c>
      <c r="T51" s="93">
        <v>32.5</v>
      </c>
      <c r="U51">
        <v>0.95</v>
      </c>
      <c r="V51">
        <v>151.44913199999999</v>
      </c>
      <c r="W51">
        <v>1.39</v>
      </c>
      <c r="X51">
        <v>33.76</v>
      </c>
      <c r="Y51">
        <v>11.26</v>
      </c>
      <c r="Z51">
        <v>11.25</v>
      </c>
      <c r="AA51">
        <v>231.67</v>
      </c>
      <c r="AB51">
        <v>46.33</v>
      </c>
      <c r="AC51">
        <v>92.31</v>
      </c>
      <c r="AD51">
        <v>48</v>
      </c>
      <c r="AE51">
        <v>97</v>
      </c>
      <c r="AF51">
        <v>48</v>
      </c>
      <c r="AG51">
        <v>7</v>
      </c>
      <c r="AH51">
        <v>20.69</v>
      </c>
      <c r="AI51">
        <v>20.69</v>
      </c>
      <c r="AJ51">
        <v>0</v>
      </c>
      <c r="AK51">
        <v>200</v>
      </c>
      <c r="AL51">
        <v>85</v>
      </c>
    </row>
    <row r="52" spans="1:38">
      <c r="A52" t="s">
        <v>94</v>
      </c>
      <c r="B52" s="34">
        <v>260.26</v>
      </c>
      <c r="C52" s="34">
        <v>76.319999999999993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15.85</v>
      </c>
      <c r="K52" s="37">
        <v>15.85</v>
      </c>
      <c r="L52" s="37">
        <v>16.25</v>
      </c>
      <c r="M52">
        <v>57.74</v>
      </c>
      <c r="N52">
        <v>270.73</v>
      </c>
      <c r="O52">
        <v>52.94</v>
      </c>
      <c r="P52">
        <v>0.65</v>
      </c>
      <c r="Q52">
        <v>26.61</v>
      </c>
      <c r="R52" s="93">
        <v>32.5</v>
      </c>
      <c r="S52" s="93">
        <v>32.5</v>
      </c>
      <c r="T52" s="93">
        <v>32.5</v>
      </c>
      <c r="U52">
        <v>0.95</v>
      </c>
      <c r="V52">
        <v>151.77061800000001</v>
      </c>
      <c r="W52">
        <v>1.39</v>
      </c>
      <c r="X52">
        <v>34.76</v>
      </c>
      <c r="Y52">
        <v>11.58</v>
      </c>
      <c r="Z52">
        <v>11.59</v>
      </c>
      <c r="AA52">
        <v>231.67</v>
      </c>
      <c r="AB52">
        <v>46.33</v>
      </c>
      <c r="AC52">
        <v>92.3</v>
      </c>
      <c r="AD52">
        <v>48</v>
      </c>
      <c r="AE52">
        <v>97</v>
      </c>
      <c r="AF52">
        <v>48</v>
      </c>
      <c r="AG52">
        <v>7.34</v>
      </c>
      <c r="AH52">
        <v>20.87</v>
      </c>
      <c r="AI52">
        <v>20.87</v>
      </c>
      <c r="AJ52">
        <v>0</v>
      </c>
      <c r="AK52">
        <v>203</v>
      </c>
      <c r="AL52">
        <v>87</v>
      </c>
    </row>
    <row r="53" spans="1:38">
      <c r="A53" t="s">
        <v>95</v>
      </c>
      <c r="B53" s="34">
        <v>260.26</v>
      </c>
      <c r="C53" s="34">
        <v>76.319999999999993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15.85</v>
      </c>
      <c r="K53" s="37">
        <v>15.85</v>
      </c>
      <c r="L53" s="37">
        <v>16.25</v>
      </c>
      <c r="M53">
        <v>57.74</v>
      </c>
      <c r="N53">
        <v>270.73</v>
      </c>
      <c r="O53">
        <v>52.94</v>
      </c>
      <c r="P53">
        <v>0.65</v>
      </c>
      <c r="Q53">
        <v>22.01</v>
      </c>
      <c r="R53" s="93">
        <v>32.5</v>
      </c>
      <c r="S53" s="93">
        <v>32.5</v>
      </c>
      <c r="T53" s="93">
        <v>32.5</v>
      </c>
      <c r="U53">
        <v>0.95</v>
      </c>
      <c r="V53">
        <v>151.67319800000001</v>
      </c>
      <c r="W53">
        <v>1.39</v>
      </c>
      <c r="X53">
        <v>35.75</v>
      </c>
      <c r="Y53">
        <v>11.91</v>
      </c>
      <c r="Z53">
        <v>11.92</v>
      </c>
      <c r="AA53">
        <v>231.67</v>
      </c>
      <c r="AB53">
        <v>46.33</v>
      </c>
      <c r="AC53">
        <v>92.31</v>
      </c>
      <c r="AD53">
        <v>48.5</v>
      </c>
      <c r="AE53">
        <v>97</v>
      </c>
      <c r="AF53">
        <v>48</v>
      </c>
      <c r="AG53">
        <v>7.66</v>
      </c>
      <c r="AH53">
        <v>21</v>
      </c>
      <c r="AI53">
        <v>21</v>
      </c>
      <c r="AJ53">
        <v>0</v>
      </c>
      <c r="AK53">
        <v>203</v>
      </c>
      <c r="AL53">
        <v>87</v>
      </c>
    </row>
    <row r="54" spans="1:38">
      <c r="A54" t="s">
        <v>96</v>
      </c>
      <c r="B54" s="34">
        <v>260.26</v>
      </c>
      <c r="C54" s="34">
        <v>76.319999999999993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16.73</v>
      </c>
      <c r="K54" s="37">
        <v>16.73</v>
      </c>
      <c r="L54" s="37">
        <v>17.149999999999999</v>
      </c>
      <c r="M54">
        <v>57.74</v>
      </c>
      <c r="N54">
        <v>270.73</v>
      </c>
      <c r="O54">
        <v>52.94</v>
      </c>
      <c r="P54">
        <v>0.65</v>
      </c>
      <c r="Q54">
        <v>22.01</v>
      </c>
      <c r="R54" s="93">
        <v>32.5</v>
      </c>
      <c r="S54" s="93">
        <v>32.5</v>
      </c>
      <c r="T54" s="93">
        <v>32.5</v>
      </c>
      <c r="U54">
        <v>0.95</v>
      </c>
      <c r="V54">
        <v>150.523642</v>
      </c>
      <c r="W54">
        <v>1.39</v>
      </c>
      <c r="X54">
        <v>36.76</v>
      </c>
      <c r="Y54">
        <v>12.26</v>
      </c>
      <c r="Z54">
        <v>12.25</v>
      </c>
      <c r="AA54">
        <v>231.67</v>
      </c>
      <c r="AB54">
        <v>46.33</v>
      </c>
      <c r="AC54">
        <v>92.32</v>
      </c>
      <c r="AD54">
        <v>48.5</v>
      </c>
      <c r="AE54">
        <v>97</v>
      </c>
      <c r="AF54">
        <v>48</v>
      </c>
      <c r="AG54">
        <v>8.34</v>
      </c>
      <c r="AH54">
        <v>21.11</v>
      </c>
      <c r="AI54">
        <v>21.11</v>
      </c>
      <c r="AJ54">
        <v>0</v>
      </c>
      <c r="AK54">
        <v>203</v>
      </c>
      <c r="AL54">
        <v>87</v>
      </c>
    </row>
    <row r="55" spans="1:38">
      <c r="A55" t="s">
        <v>97</v>
      </c>
      <c r="B55" s="34">
        <v>224.95</v>
      </c>
      <c r="C55" s="34">
        <v>76.319999999999993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16.66</v>
      </c>
      <c r="K55" s="37">
        <v>16.66</v>
      </c>
      <c r="L55" s="37">
        <v>17.079999999999998</v>
      </c>
      <c r="M55">
        <v>33.020000000000003</v>
      </c>
      <c r="N55">
        <v>270.73</v>
      </c>
      <c r="O55">
        <v>52.94</v>
      </c>
      <c r="P55">
        <v>0.65</v>
      </c>
      <c r="Q55">
        <v>22.21</v>
      </c>
      <c r="R55" s="93">
        <v>32.5</v>
      </c>
      <c r="S55" s="93">
        <v>32.5</v>
      </c>
      <c r="T55" s="93">
        <v>32.5</v>
      </c>
      <c r="U55">
        <v>0.99</v>
      </c>
      <c r="V55">
        <v>148.604468</v>
      </c>
      <c r="W55">
        <v>1.39</v>
      </c>
      <c r="X55">
        <v>32.19</v>
      </c>
      <c r="Y55">
        <v>10.72</v>
      </c>
      <c r="Z55">
        <v>10.73</v>
      </c>
      <c r="AA55">
        <v>231.67</v>
      </c>
      <c r="AB55">
        <v>46.33</v>
      </c>
      <c r="AC55">
        <v>92.32</v>
      </c>
      <c r="AD55">
        <v>48.5</v>
      </c>
      <c r="AE55">
        <v>97</v>
      </c>
      <c r="AF55">
        <v>48</v>
      </c>
      <c r="AG55">
        <v>13.66</v>
      </c>
      <c r="AH55">
        <v>17.989999999999998</v>
      </c>
      <c r="AI55">
        <v>17.989999999999998</v>
      </c>
      <c r="AJ55">
        <v>0</v>
      </c>
      <c r="AK55">
        <v>203</v>
      </c>
      <c r="AL55">
        <v>87</v>
      </c>
    </row>
    <row r="56" spans="1:38">
      <c r="A56" t="s">
        <v>98</v>
      </c>
      <c r="B56" s="34">
        <v>224.95</v>
      </c>
      <c r="C56" s="34">
        <v>57.39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16.55</v>
      </c>
      <c r="K56" s="37">
        <v>16.55</v>
      </c>
      <c r="L56" s="37">
        <v>16.97</v>
      </c>
      <c r="M56">
        <v>33.020000000000003</v>
      </c>
      <c r="N56">
        <v>270.73</v>
      </c>
      <c r="O56">
        <v>52.94</v>
      </c>
      <c r="P56">
        <v>0.65</v>
      </c>
      <c r="Q56">
        <v>22.41</v>
      </c>
      <c r="R56" s="93">
        <v>32.5</v>
      </c>
      <c r="S56" s="93">
        <v>32.5</v>
      </c>
      <c r="T56" s="93">
        <v>32.5</v>
      </c>
      <c r="U56">
        <v>0.99</v>
      </c>
      <c r="V56">
        <v>146.46122800000001</v>
      </c>
      <c r="W56">
        <v>1.39</v>
      </c>
      <c r="X56">
        <v>32.19</v>
      </c>
      <c r="Y56">
        <v>10.72</v>
      </c>
      <c r="Z56">
        <v>10.73</v>
      </c>
      <c r="AA56">
        <v>231.67</v>
      </c>
      <c r="AB56">
        <v>46.33</v>
      </c>
      <c r="AC56">
        <v>92.31</v>
      </c>
      <c r="AD56">
        <v>48.5</v>
      </c>
      <c r="AE56">
        <v>97</v>
      </c>
      <c r="AF56">
        <v>48</v>
      </c>
      <c r="AG56">
        <v>14</v>
      </c>
      <c r="AH56">
        <v>18.09</v>
      </c>
      <c r="AI56">
        <v>18.09</v>
      </c>
      <c r="AJ56">
        <v>0</v>
      </c>
      <c r="AK56">
        <v>203</v>
      </c>
      <c r="AL56">
        <v>87</v>
      </c>
    </row>
    <row r="57" spans="1:38">
      <c r="A57" t="s">
        <v>99</v>
      </c>
      <c r="B57" s="34">
        <v>224.95</v>
      </c>
      <c r="C57" s="34">
        <v>76.319999999999993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16.350000000000001</v>
      </c>
      <c r="K57" s="37">
        <v>16.350000000000001</v>
      </c>
      <c r="L57" s="37">
        <v>16.760000000000002</v>
      </c>
      <c r="M57">
        <v>33.020000000000003</v>
      </c>
      <c r="N57">
        <v>270.73</v>
      </c>
      <c r="O57">
        <v>52.94</v>
      </c>
      <c r="P57">
        <v>0.65</v>
      </c>
      <c r="Q57">
        <v>22.01</v>
      </c>
      <c r="R57" s="93">
        <v>32.5</v>
      </c>
      <c r="S57" s="93">
        <v>32.5</v>
      </c>
      <c r="T57" s="93">
        <v>32.5</v>
      </c>
      <c r="U57">
        <v>0.99</v>
      </c>
      <c r="V57">
        <v>142.486492</v>
      </c>
      <c r="W57">
        <v>1.39</v>
      </c>
      <c r="X57">
        <v>45</v>
      </c>
      <c r="Y57">
        <v>15</v>
      </c>
      <c r="Z57">
        <v>15</v>
      </c>
      <c r="AA57">
        <v>231.67</v>
      </c>
      <c r="AB57">
        <v>46.33</v>
      </c>
      <c r="AC57">
        <v>92.31</v>
      </c>
      <c r="AD57">
        <v>48.5</v>
      </c>
      <c r="AE57">
        <v>97</v>
      </c>
      <c r="AF57">
        <v>48</v>
      </c>
      <c r="AG57">
        <v>14.34</v>
      </c>
      <c r="AH57">
        <v>22</v>
      </c>
      <c r="AI57">
        <v>22</v>
      </c>
      <c r="AJ57">
        <v>0</v>
      </c>
      <c r="AK57">
        <v>203</v>
      </c>
      <c r="AL57">
        <v>87</v>
      </c>
    </row>
    <row r="58" spans="1:38">
      <c r="A58" t="s">
        <v>100</v>
      </c>
      <c r="B58" s="34">
        <v>224.95</v>
      </c>
      <c r="C58" s="34">
        <v>76.319999999999993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57.74</v>
      </c>
      <c r="N58">
        <v>270.73</v>
      </c>
      <c r="O58">
        <v>52.94</v>
      </c>
      <c r="P58">
        <v>0.65</v>
      </c>
      <c r="Q58">
        <v>22.01</v>
      </c>
      <c r="R58" s="93">
        <v>32.5</v>
      </c>
      <c r="S58" s="93">
        <v>32.5</v>
      </c>
      <c r="T58" s="93">
        <v>32.5</v>
      </c>
      <c r="U58">
        <v>0.99</v>
      </c>
      <c r="V58">
        <v>139.01833999999999</v>
      </c>
      <c r="W58">
        <v>1.39</v>
      </c>
      <c r="X58">
        <v>46</v>
      </c>
      <c r="Y58">
        <v>15.34</v>
      </c>
      <c r="Z58">
        <v>15.33</v>
      </c>
      <c r="AA58">
        <v>231.67</v>
      </c>
      <c r="AB58">
        <v>46.33</v>
      </c>
      <c r="AC58">
        <v>92.32</v>
      </c>
      <c r="AD58">
        <v>48</v>
      </c>
      <c r="AE58">
        <v>97</v>
      </c>
      <c r="AF58">
        <v>48</v>
      </c>
      <c r="AG58">
        <v>14.84</v>
      </c>
      <c r="AH58">
        <v>22.67</v>
      </c>
      <c r="AI58">
        <v>22.67</v>
      </c>
      <c r="AJ58">
        <v>0</v>
      </c>
      <c r="AK58">
        <v>203</v>
      </c>
      <c r="AL58">
        <v>87</v>
      </c>
    </row>
    <row r="59" spans="1:38">
      <c r="A59" t="s">
        <v>101</v>
      </c>
      <c r="B59" s="34">
        <v>224.95</v>
      </c>
      <c r="C59" s="34">
        <v>76.319999999999993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16.07</v>
      </c>
      <c r="K59" s="37">
        <v>16.07</v>
      </c>
      <c r="L59" s="37">
        <v>16.47</v>
      </c>
      <c r="M59">
        <v>33.020000000000003</v>
      </c>
      <c r="N59">
        <v>270.73</v>
      </c>
      <c r="O59">
        <v>52.94</v>
      </c>
      <c r="P59">
        <v>0.65</v>
      </c>
      <c r="Q59">
        <v>20.2</v>
      </c>
      <c r="R59" s="93">
        <v>32.5</v>
      </c>
      <c r="S59" s="93">
        <v>32.5</v>
      </c>
      <c r="T59" s="93">
        <v>32.5</v>
      </c>
      <c r="U59">
        <v>0.99</v>
      </c>
      <c r="V59">
        <v>134.42011600000001</v>
      </c>
      <c r="W59">
        <v>1.43</v>
      </c>
      <c r="X59">
        <v>46.5</v>
      </c>
      <c r="Y59">
        <v>15.5</v>
      </c>
      <c r="Z59">
        <v>15.5</v>
      </c>
      <c r="AA59">
        <v>231.67</v>
      </c>
      <c r="AB59">
        <v>46.33</v>
      </c>
      <c r="AC59">
        <v>92.29</v>
      </c>
      <c r="AD59">
        <v>47</v>
      </c>
      <c r="AE59">
        <v>93</v>
      </c>
      <c r="AF59">
        <v>47</v>
      </c>
      <c r="AG59">
        <v>14.93</v>
      </c>
      <c r="AH59">
        <v>23</v>
      </c>
      <c r="AI59">
        <v>23</v>
      </c>
      <c r="AJ59">
        <v>0</v>
      </c>
      <c r="AK59">
        <v>203</v>
      </c>
      <c r="AL59">
        <v>87</v>
      </c>
    </row>
    <row r="60" spans="1:38">
      <c r="A60" t="s">
        <v>102</v>
      </c>
      <c r="B60" s="34">
        <v>224.95</v>
      </c>
      <c r="C60" s="34">
        <v>76.319999999999993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15.89</v>
      </c>
      <c r="K60" s="37">
        <v>15.89</v>
      </c>
      <c r="L60" s="37">
        <v>16.29</v>
      </c>
      <c r="M60">
        <v>33.020000000000003</v>
      </c>
      <c r="N60">
        <v>270.73</v>
      </c>
      <c r="O60">
        <v>52.94</v>
      </c>
      <c r="P60">
        <v>0.65</v>
      </c>
      <c r="Q60">
        <v>20</v>
      </c>
      <c r="R60" s="93">
        <v>32.5</v>
      </c>
      <c r="S60" s="93">
        <v>32.5</v>
      </c>
      <c r="T60" s="93">
        <v>32.5</v>
      </c>
      <c r="U60">
        <v>0.99</v>
      </c>
      <c r="V60">
        <v>128.71130400000001</v>
      </c>
      <c r="W60">
        <v>1.43</v>
      </c>
      <c r="X60">
        <v>47</v>
      </c>
      <c r="Y60">
        <v>15.66</v>
      </c>
      <c r="Z60">
        <v>15.67</v>
      </c>
      <c r="AA60">
        <v>231.67</v>
      </c>
      <c r="AB60">
        <v>46.33</v>
      </c>
      <c r="AC60">
        <v>92.32</v>
      </c>
      <c r="AD60">
        <v>46</v>
      </c>
      <c r="AE60">
        <v>93</v>
      </c>
      <c r="AF60">
        <v>47</v>
      </c>
      <c r="AG60">
        <v>15.08</v>
      </c>
      <c r="AH60">
        <v>23.34</v>
      </c>
      <c r="AI60">
        <v>23.34</v>
      </c>
      <c r="AJ60">
        <v>0</v>
      </c>
      <c r="AK60">
        <v>200</v>
      </c>
      <c r="AL60">
        <v>85</v>
      </c>
    </row>
    <row r="61" spans="1:38">
      <c r="A61" t="s">
        <v>103</v>
      </c>
      <c r="B61" s="34">
        <v>224.95</v>
      </c>
      <c r="C61" s="34">
        <v>52.63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15.65</v>
      </c>
      <c r="K61" s="37">
        <v>15.65</v>
      </c>
      <c r="L61" s="37">
        <v>16.04</v>
      </c>
      <c r="M61">
        <v>33.020000000000003</v>
      </c>
      <c r="N61">
        <v>270.73</v>
      </c>
      <c r="O61">
        <v>52.94</v>
      </c>
      <c r="P61">
        <v>0.65</v>
      </c>
      <c r="Q61">
        <v>20.2</v>
      </c>
      <c r="R61" s="93">
        <v>32.5</v>
      </c>
      <c r="S61" s="93">
        <v>32.5</v>
      </c>
      <c r="T61" s="93">
        <v>32.5</v>
      </c>
      <c r="U61">
        <v>0.99</v>
      </c>
      <c r="V61">
        <v>122.01855</v>
      </c>
      <c r="W61">
        <v>1.43</v>
      </c>
      <c r="X61">
        <v>47.5</v>
      </c>
      <c r="Y61">
        <v>15.84</v>
      </c>
      <c r="Z61">
        <v>15.83</v>
      </c>
      <c r="AA61">
        <v>231.67</v>
      </c>
      <c r="AB61">
        <v>46.33</v>
      </c>
      <c r="AC61">
        <v>91.6</v>
      </c>
      <c r="AD61">
        <v>45</v>
      </c>
      <c r="AE61">
        <v>92</v>
      </c>
      <c r="AF61">
        <v>46</v>
      </c>
      <c r="AG61">
        <v>15</v>
      </c>
      <c r="AH61">
        <v>23.8</v>
      </c>
      <c r="AI61">
        <v>23.8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224.95</v>
      </c>
      <c r="C62" s="34">
        <v>52.63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14.75</v>
      </c>
      <c r="K62" s="37">
        <v>14.75</v>
      </c>
      <c r="L62" s="37">
        <v>15.13</v>
      </c>
      <c r="M62">
        <v>33.020000000000003</v>
      </c>
      <c r="N62">
        <v>270.73</v>
      </c>
      <c r="O62">
        <v>52.94</v>
      </c>
      <c r="P62">
        <v>0.65</v>
      </c>
      <c r="Q62">
        <v>20.399999999999999</v>
      </c>
      <c r="R62" s="93">
        <v>32.5</v>
      </c>
      <c r="S62" s="93">
        <v>32.5</v>
      </c>
      <c r="T62" s="93">
        <v>32.5</v>
      </c>
      <c r="U62">
        <v>0.99</v>
      </c>
      <c r="V62">
        <v>114.458758</v>
      </c>
      <c r="W62">
        <v>1.43</v>
      </c>
      <c r="X62">
        <v>48</v>
      </c>
      <c r="Y62">
        <v>16</v>
      </c>
      <c r="Z62">
        <v>16</v>
      </c>
      <c r="AA62">
        <v>231.67</v>
      </c>
      <c r="AB62">
        <v>46.33</v>
      </c>
      <c r="AC62">
        <v>88.3</v>
      </c>
      <c r="AD62">
        <v>43</v>
      </c>
      <c r="AE62">
        <v>88</v>
      </c>
      <c r="AF62">
        <v>44</v>
      </c>
      <c r="AG62">
        <v>14.66</v>
      </c>
      <c r="AH62">
        <v>23.71</v>
      </c>
      <c r="AI62">
        <v>23.71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224.95</v>
      </c>
      <c r="C63" s="34">
        <v>52.63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13.91</v>
      </c>
      <c r="K63" s="37">
        <v>13.91</v>
      </c>
      <c r="L63" s="37">
        <v>14.27</v>
      </c>
      <c r="M63">
        <v>33.020000000000003</v>
      </c>
      <c r="N63">
        <v>270.73</v>
      </c>
      <c r="O63">
        <v>52.94</v>
      </c>
      <c r="P63">
        <v>0.69</v>
      </c>
      <c r="Q63">
        <v>25.14</v>
      </c>
      <c r="R63" s="93">
        <v>32.5</v>
      </c>
      <c r="S63" s="93">
        <v>32.5</v>
      </c>
      <c r="T63" s="93">
        <v>32.5</v>
      </c>
      <c r="U63">
        <v>0.99</v>
      </c>
      <c r="V63">
        <v>104.77521</v>
      </c>
      <c r="W63">
        <v>1.43</v>
      </c>
      <c r="X63">
        <v>49</v>
      </c>
      <c r="Y63">
        <v>16.34</v>
      </c>
      <c r="Z63">
        <v>16.329999999999998</v>
      </c>
      <c r="AA63">
        <v>229.48</v>
      </c>
      <c r="AB63">
        <v>45.9</v>
      </c>
      <c r="AC63">
        <v>84.16</v>
      </c>
      <c r="AD63">
        <v>41</v>
      </c>
      <c r="AE63">
        <v>83</v>
      </c>
      <c r="AF63">
        <v>42</v>
      </c>
      <c r="AG63">
        <v>14.34</v>
      </c>
      <c r="AH63">
        <v>22.44</v>
      </c>
      <c r="AI63">
        <v>22.44</v>
      </c>
      <c r="AJ63">
        <v>0</v>
      </c>
      <c r="AK63">
        <v>179</v>
      </c>
      <c r="AL63">
        <v>76</v>
      </c>
    </row>
    <row r="64" spans="1:38">
      <c r="A64" t="s">
        <v>106</v>
      </c>
      <c r="B64" s="34">
        <v>260.26</v>
      </c>
      <c r="C64" s="34">
        <v>52.63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12.95</v>
      </c>
      <c r="K64" s="37">
        <v>12.95</v>
      </c>
      <c r="L64" s="37">
        <v>13.27</v>
      </c>
      <c r="M64">
        <v>33.020000000000003</v>
      </c>
      <c r="N64">
        <v>270.73</v>
      </c>
      <c r="O64">
        <v>52.94</v>
      </c>
      <c r="P64">
        <v>0.69</v>
      </c>
      <c r="Q64">
        <v>25.54</v>
      </c>
      <c r="R64" s="93">
        <v>32.5</v>
      </c>
      <c r="S64" s="93">
        <v>32.5</v>
      </c>
      <c r="T64" s="93">
        <v>32.5</v>
      </c>
      <c r="U64">
        <v>0.99</v>
      </c>
      <c r="V64">
        <v>96.523736</v>
      </c>
      <c r="W64">
        <v>1.43</v>
      </c>
      <c r="X64">
        <v>50.5</v>
      </c>
      <c r="Y64">
        <v>16.84</v>
      </c>
      <c r="Z64">
        <v>16.829999999999998</v>
      </c>
      <c r="AA64">
        <v>221.44</v>
      </c>
      <c r="AB64">
        <v>44.29</v>
      </c>
      <c r="AC64">
        <v>79.260000000000005</v>
      </c>
      <c r="AD64">
        <v>39.22</v>
      </c>
      <c r="AE64">
        <v>79</v>
      </c>
      <c r="AF64">
        <v>40</v>
      </c>
      <c r="AG64">
        <v>14</v>
      </c>
      <c r="AH64">
        <v>23.09</v>
      </c>
      <c r="AI64">
        <v>23.09</v>
      </c>
      <c r="AJ64">
        <v>0</v>
      </c>
      <c r="AK64">
        <v>168</v>
      </c>
      <c r="AL64">
        <v>72</v>
      </c>
    </row>
    <row r="65" spans="1:38">
      <c r="A65" t="s">
        <v>107</v>
      </c>
      <c r="B65" s="34">
        <v>260.26</v>
      </c>
      <c r="C65" s="34">
        <v>76.319999999999993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11.92</v>
      </c>
      <c r="K65" s="37">
        <v>11.92</v>
      </c>
      <c r="L65" s="37">
        <v>12.21</v>
      </c>
      <c r="M65">
        <v>33.020000000000003</v>
      </c>
      <c r="N65">
        <v>270.73</v>
      </c>
      <c r="O65">
        <v>52.94</v>
      </c>
      <c r="P65">
        <v>0.69</v>
      </c>
      <c r="Q65">
        <v>29.07</v>
      </c>
      <c r="R65" s="93">
        <v>32.5</v>
      </c>
      <c r="S65" s="93">
        <v>32.5</v>
      </c>
      <c r="T65" s="93">
        <v>32.5</v>
      </c>
      <c r="U65">
        <v>0.99</v>
      </c>
      <c r="V65">
        <v>87.629289999999997</v>
      </c>
      <c r="W65">
        <v>1.43</v>
      </c>
      <c r="X65">
        <v>51.01</v>
      </c>
      <c r="Y65">
        <v>17.02</v>
      </c>
      <c r="Z65">
        <v>17</v>
      </c>
      <c r="AA65">
        <v>208.96</v>
      </c>
      <c r="AB65">
        <v>41.79</v>
      </c>
      <c r="AC65">
        <v>73.88</v>
      </c>
      <c r="AD65">
        <v>36.67</v>
      </c>
      <c r="AE65">
        <v>71</v>
      </c>
      <c r="AF65">
        <v>36</v>
      </c>
      <c r="AG65">
        <v>13.81</v>
      </c>
      <c r="AH65">
        <v>23.44</v>
      </c>
      <c r="AI65">
        <v>23.44</v>
      </c>
      <c r="AJ65">
        <v>0</v>
      </c>
      <c r="AK65">
        <v>154</v>
      </c>
      <c r="AL65">
        <v>66</v>
      </c>
    </row>
    <row r="66" spans="1:38">
      <c r="A66" t="s">
        <v>108</v>
      </c>
      <c r="B66" s="34">
        <v>260.26</v>
      </c>
      <c r="C66" s="34">
        <v>76.319999999999993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10.79</v>
      </c>
      <c r="K66" s="37">
        <v>10.79</v>
      </c>
      <c r="L66" s="37">
        <v>11.06</v>
      </c>
      <c r="M66">
        <v>33.020000000000003</v>
      </c>
      <c r="N66">
        <v>270.73</v>
      </c>
      <c r="O66">
        <v>52.94</v>
      </c>
      <c r="P66">
        <v>0.69</v>
      </c>
      <c r="Q66">
        <v>29.32</v>
      </c>
      <c r="R66" s="93">
        <v>32.5</v>
      </c>
      <c r="S66" s="93">
        <v>32.5</v>
      </c>
      <c r="T66" s="93">
        <v>32.5</v>
      </c>
      <c r="U66">
        <v>0.99</v>
      </c>
      <c r="V66">
        <v>78.228260000000006</v>
      </c>
      <c r="W66">
        <v>1.43</v>
      </c>
      <c r="X66">
        <v>52.97</v>
      </c>
      <c r="Y66">
        <v>17.64</v>
      </c>
      <c r="Z66">
        <v>17.66</v>
      </c>
      <c r="AA66">
        <v>193.89</v>
      </c>
      <c r="AB66">
        <v>38.78</v>
      </c>
      <c r="AC66">
        <v>68.5</v>
      </c>
      <c r="AD66">
        <v>34</v>
      </c>
      <c r="AE66">
        <v>65</v>
      </c>
      <c r="AF66">
        <v>33</v>
      </c>
      <c r="AG66">
        <v>13.75</v>
      </c>
      <c r="AH66">
        <v>24.33</v>
      </c>
      <c r="AI66">
        <v>24.33</v>
      </c>
      <c r="AJ66">
        <v>0</v>
      </c>
      <c r="AK66">
        <v>140</v>
      </c>
      <c r="AL66">
        <v>60</v>
      </c>
    </row>
    <row r="67" spans="1:38">
      <c r="A67" t="s">
        <v>109</v>
      </c>
      <c r="B67" s="34">
        <v>260.26</v>
      </c>
      <c r="C67" s="34">
        <v>76.319999999999993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9.6199999999999992</v>
      </c>
      <c r="K67" s="37">
        <v>9.6199999999999992</v>
      </c>
      <c r="L67" s="37">
        <v>9.86</v>
      </c>
      <c r="M67">
        <v>33.020000000000003</v>
      </c>
      <c r="N67">
        <v>270.73</v>
      </c>
      <c r="O67">
        <v>52.94</v>
      </c>
      <c r="P67">
        <v>0.69</v>
      </c>
      <c r="Q67">
        <v>30.03</v>
      </c>
      <c r="R67" s="93">
        <v>32.5</v>
      </c>
      <c r="S67" s="93">
        <v>32.5</v>
      </c>
      <c r="T67" s="93">
        <v>32.5</v>
      </c>
      <c r="U67">
        <v>0.99</v>
      </c>
      <c r="V67">
        <v>68.232968</v>
      </c>
      <c r="W67">
        <v>1.43</v>
      </c>
      <c r="X67">
        <v>35</v>
      </c>
      <c r="Y67">
        <v>11.66</v>
      </c>
      <c r="Z67">
        <v>11.67</v>
      </c>
      <c r="AA67">
        <v>176.19</v>
      </c>
      <c r="AB67">
        <v>35.24</v>
      </c>
      <c r="AC67">
        <v>61.9</v>
      </c>
      <c r="AD67">
        <v>31.38</v>
      </c>
      <c r="AE67">
        <v>55</v>
      </c>
      <c r="AF67">
        <v>27</v>
      </c>
      <c r="AG67">
        <v>13.71</v>
      </c>
      <c r="AH67">
        <v>21.92</v>
      </c>
      <c r="AI67">
        <v>21.92</v>
      </c>
      <c r="AJ67">
        <v>0</v>
      </c>
      <c r="AK67">
        <v>116</v>
      </c>
      <c r="AL67">
        <v>49</v>
      </c>
    </row>
    <row r="68" spans="1:38">
      <c r="A68" t="s">
        <v>110</v>
      </c>
      <c r="B68" s="34">
        <v>260.26</v>
      </c>
      <c r="C68" s="34">
        <v>76.319999999999993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8.34</v>
      </c>
      <c r="K68" s="37">
        <v>8.34</v>
      </c>
      <c r="L68" s="37">
        <v>8.5500000000000007</v>
      </c>
      <c r="M68">
        <v>33.020000000000003</v>
      </c>
      <c r="N68">
        <v>270.73</v>
      </c>
      <c r="O68">
        <v>52.94</v>
      </c>
      <c r="P68">
        <v>0.69</v>
      </c>
      <c r="Q68">
        <v>30.12</v>
      </c>
      <c r="R68" s="93">
        <v>32.69</v>
      </c>
      <c r="S68" s="93">
        <v>32.119999999999997</v>
      </c>
      <c r="T68" s="93">
        <v>32.69</v>
      </c>
      <c r="U68">
        <v>0.99</v>
      </c>
      <c r="V68">
        <v>58.003867999999997</v>
      </c>
      <c r="W68">
        <v>1.43</v>
      </c>
      <c r="X68">
        <v>35</v>
      </c>
      <c r="Y68">
        <v>11.66</v>
      </c>
      <c r="Z68">
        <v>11.67</v>
      </c>
      <c r="AA68">
        <v>156.97999999999999</v>
      </c>
      <c r="AB68">
        <v>31.39</v>
      </c>
      <c r="AC68">
        <v>54.62</v>
      </c>
      <c r="AD68">
        <v>27.98</v>
      </c>
      <c r="AE68">
        <v>47</v>
      </c>
      <c r="AF68">
        <v>23</v>
      </c>
      <c r="AG68">
        <v>13.69</v>
      </c>
      <c r="AH68">
        <v>22.09</v>
      </c>
      <c r="AI68">
        <v>22.09</v>
      </c>
      <c r="AJ68">
        <v>0</v>
      </c>
      <c r="AK68">
        <v>102</v>
      </c>
      <c r="AL68">
        <v>43</v>
      </c>
    </row>
    <row r="69" spans="1:38">
      <c r="A69" t="s">
        <v>111</v>
      </c>
      <c r="B69" s="34">
        <v>260.26</v>
      </c>
      <c r="C69" s="34">
        <v>76.319999999999993</v>
      </c>
      <c r="D69" s="93">
        <f t="shared" si="1"/>
        <v>84.17</v>
      </c>
      <c r="E69" s="34">
        <v>0</v>
      </c>
      <c r="F69" s="34"/>
      <c r="G69" s="34"/>
      <c r="H69" s="34"/>
      <c r="I69" s="34"/>
      <c r="J69" s="37">
        <v>7.07</v>
      </c>
      <c r="K69" s="37">
        <v>7.07</v>
      </c>
      <c r="L69" s="37">
        <v>7.24</v>
      </c>
      <c r="M69">
        <v>57.74</v>
      </c>
      <c r="N69">
        <v>270.73</v>
      </c>
      <c r="O69">
        <v>52.94</v>
      </c>
      <c r="P69">
        <v>0.69</v>
      </c>
      <c r="Q69">
        <v>33.020000000000003</v>
      </c>
      <c r="R69" s="93">
        <v>33</v>
      </c>
      <c r="S69" s="93">
        <v>18.170000000000002</v>
      </c>
      <c r="T69" s="93">
        <v>33</v>
      </c>
      <c r="U69">
        <v>0.95</v>
      </c>
      <c r="V69">
        <v>46.683664</v>
      </c>
      <c r="W69">
        <v>1.43</v>
      </c>
      <c r="X69">
        <v>35</v>
      </c>
      <c r="Y69">
        <v>11.66</v>
      </c>
      <c r="Z69">
        <v>11.67</v>
      </c>
      <c r="AA69">
        <v>137.16999999999999</v>
      </c>
      <c r="AB69">
        <v>27.43</v>
      </c>
      <c r="AC69">
        <v>46.89</v>
      </c>
      <c r="AD69">
        <v>24.36</v>
      </c>
      <c r="AE69">
        <v>39</v>
      </c>
      <c r="AF69">
        <v>19</v>
      </c>
      <c r="AG69">
        <v>13.67</v>
      </c>
      <c r="AH69">
        <v>23.79</v>
      </c>
      <c r="AI69">
        <v>23.79</v>
      </c>
      <c r="AJ69">
        <v>22.14</v>
      </c>
      <c r="AK69">
        <v>88</v>
      </c>
      <c r="AL69">
        <v>37</v>
      </c>
    </row>
    <row r="70" spans="1:38">
      <c r="A70" t="s">
        <v>112</v>
      </c>
      <c r="B70" s="34">
        <v>260.26</v>
      </c>
      <c r="C70" s="34">
        <v>86.83</v>
      </c>
      <c r="D70" s="93">
        <f t="shared" si="1"/>
        <v>73.460000000000008</v>
      </c>
      <c r="E70" s="34">
        <v>0</v>
      </c>
      <c r="F70" s="34"/>
      <c r="G70" s="34"/>
      <c r="H70" s="34"/>
      <c r="I70" s="34"/>
      <c r="J70" s="37">
        <v>5.68</v>
      </c>
      <c r="K70" s="37">
        <v>5.68</v>
      </c>
      <c r="L70" s="37">
        <v>5.83</v>
      </c>
      <c r="M70">
        <v>57.74</v>
      </c>
      <c r="N70">
        <v>270.73</v>
      </c>
      <c r="O70">
        <v>85.31</v>
      </c>
      <c r="P70">
        <v>0.69</v>
      </c>
      <c r="Q70">
        <v>33.020000000000003</v>
      </c>
      <c r="R70" s="93">
        <v>33</v>
      </c>
      <c r="S70" s="93">
        <v>7.46</v>
      </c>
      <c r="T70" s="93">
        <v>33</v>
      </c>
      <c r="U70">
        <v>0.95</v>
      </c>
      <c r="V70">
        <v>35.684945999999997</v>
      </c>
      <c r="W70">
        <v>1.43</v>
      </c>
      <c r="X70">
        <v>35</v>
      </c>
      <c r="Y70">
        <v>11.66</v>
      </c>
      <c r="Z70">
        <v>11.67</v>
      </c>
      <c r="AA70">
        <v>116.53</v>
      </c>
      <c r="AB70">
        <v>23.31</v>
      </c>
      <c r="AC70">
        <v>38.97</v>
      </c>
      <c r="AD70">
        <v>19.54</v>
      </c>
      <c r="AE70">
        <v>31</v>
      </c>
      <c r="AF70">
        <v>16</v>
      </c>
      <c r="AG70">
        <v>13.66</v>
      </c>
      <c r="AH70">
        <v>26.07</v>
      </c>
      <c r="AI70">
        <v>26.07</v>
      </c>
      <c r="AJ70">
        <v>23.1</v>
      </c>
      <c r="AK70">
        <v>74</v>
      </c>
      <c r="AL70">
        <v>31</v>
      </c>
    </row>
    <row r="71" spans="1:38">
      <c r="A71" t="s">
        <v>113</v>
      </c>
      <c r="B71" s="34">
        <v>260.26</v>
      </c>
      <c r="C71" s="34">
        <v>86.83</v>
      </c>
      <c r="D71" s="93">
        <f t="shared" si="1"/>
        <v>49.65</v>
      </c>
      <c r="E71" s="34">
        <v>0</v>
      </c>
      <c r="F71" s="34"/>
      <c r="G71" s="34"/>
      <c r="H71" s="34"/>
      <c r="I71" s="34"/>
      <c r="J71" s="37">
        <v>4.37</v>
      </c>
      <c r="K71" s="37">
        <v>4.37</v>
      </c>
      <c r="L71" s="37">
        <v>4.4800000000000004</v>
      </c>
      <c r="M71">
        <v>57.74</v>
      </c>
      <c r="N71">
        <v>270.73</v>
      </c>
      <c r="O71">
        <v>99.74</v>
      </c>
      <c r="P71">
        <v>0.69</v>
      </c>
      <c r="Q71">
        <v>34.020000000000003</v>
      </c>
      <c r="R71" s="93">
        <v>20.149999999999999</v>
      </c>
      <c r="S71" s="93">
        <v>1.05</v>
      </c>
      <c r="T71" s="93">
        <v>28.45</v>
      </c>
      <c r="U71">
        <v>0.95</v>
      </c>
      <c r="V71">
        <v>25.270748000000001</v>
      </c>
      <c r="W71">
        <v>1.43</v>
      </c>
      <c r="X71">
        <v>35</v>
      </c>
      <c r="Y71">
        <v>11.66</v>
      </c>
      <c r="Z71">
        <v>11.67</v>
      </c>
      <c r="AA71">
        <v>95.75</v>
      </c>
      <c r="AB71">
        <v>19.149999999999999</v>
      </c>
      <c r="AC71">
        <v>30.37</v>
      </c>
      <c r="AD71">
        <v>14</v>
      </c>
      <c r="AE71">
        <v>21</v>
      </c>
      <c r="AF71">
        <v>11</v>
      </c>
      <c r="AG71">
        <v>13.51</v>
      </c>
      <c r="AH71">
        <v>26.23</v>
      </c>
      <c r="AI71">
        <v>26.23</v>
      </c>
      <c r="AJ71">
        <v>23.1</v>
      </c>
      <c r="AK71">
        <v>56</v>
      </c>
      <c r="AL71">
        <v>24</v>
      </c>
    </row>
    <row r="72" spans="1:38">
      <c r="A72" t="s">
        <v>114</v>
      </c>
      <c r="B72" s="34">
        <v>260.26</v>
      </c>
      <c r="C72" s="34">
        <v>86.83</v>
      </c>
      <c r="D72" s="93">
        <f t="shared" si="1"/>
        <v>29.26</v>
      </c>
      <c r="E72" s="34">
        <v>0</v>
      </c>
      <c r="F72" s="34"/>
      <c r="G72" s="34"/>
      <c r="H72" s="34"/>
      <c r="I72" s="34"/>
      <c r="J72" s="37">
        <v>3.04</v>
      </c>
      <c r="K72" s="37">
        <v>3.04</v>
      </c>
      <c r="L72" s="37">
        <v>3.11</v>
      </c>
      <c r="M72">
        <v>57.74</v>
      </c>
      <c r="N72">
        <v>270.73</v>
      </c>
      <c r="O72">
        <v>99.74</v>
      </c>
      <c r="P72">
        <v>0.69</v>
      </c>
      <c r="Q72">
        <v>34.020000000000003</v>
      </c>
      <c r="R72" s="93">
        <v>10.48</v>
      </c>
      <c r="S72" s="93">
        <v>0</v>
      </c>
      <c r="T72" s="93">
        <v>18.78</v>
      </c>
      <c r="U72">
        <v>0.95</v>
      </c>
      <c r="V72">
        <v>16.278881999999999</v>
      </c>
      <c r="W72">
        <v>1.43</v>
      </c>
      <c r="X72">
        <v>35</v>
      </c>
      <c r="Y72">
        <v>11.66</v>
      </c>
      <c r="Z72">
        <v>11.67</v>
      </c>
      <c r="AA72">
        <v>74.28</v>
      </c>
      <c r="AB72">
        <v>14.85</v>
      </c>
      <c r="AC72">
        <v>21.44</v>
      </c>
      <c r="AD72">
        <v>10</v>
      </c>
      <c r="AE72">
        <v>15</v>
      </c>
      <c r="AF72">
        <v>7</v>
      </c>
      <c r="AG72">
        <v>13.36</v>
      </c>
      <c r="AH72">
        <v>27.59</v>
      </c>
      <c r="AI72">
        <v>27.59</v>
      </c>
      <c r="AJ72">
        <v>23.1</v>
      </c>
      <c r="AK72">
        <v>46</v>
      </c>
      <c r="AL72">
        <v>19</v>
      </c>
    </row>
    <row r="73" spans="1:38">
      <c r="A73" t="s">
        <v>115</v>
      </c>
      <c r="B73" s="34">
        <v>260.26</v>
      </c>
      <c r="C73" s="34">
        <v>86.83</v>
      </c>
      <c r="D73" s="93">
        <f t="shared" si="1"/>
        <v>15.04</v>
      </c>
      <c r="E73" s="34">
        <v>0</v>
      </c>
      <c r="F73" s="34"/>
      <c r="G73" s="34"/>
      <c r="H73" s="34"/>
      <c r="I73" s="34"/>
      <c r="J73" s="37">
        <v>1.91</v>
      </c>
      <c r="K73" s="37">
        <v>1.91</v>
      </c>
      <c r="L73" s="37">
        <v>1.96</v>
      </c>
      <c r="M73">
        <v>57.74</v>
      </c>
      <c r="N73">
        <v>270.73</v>
      </c>
      <c r="O73">
        <v>99.74</v>
      </c>
      <c r="P73">
        <v>0.69</v>
      </c>
      <c r="Q73">
        <v>36.020000000000003</v>
      </c>
      <c r="R73" s="93">
        <v>4.5599999999999996</v>
      </c>
      <c r="S73" s="93">
        <v>0</v>
      </c>
      <c r="T73" s="93">
        <v>10.48</v>
      </c>
      <c r="U73">
        <v>0.95</v>
      </c>
      <c r="V73">
        <v>8.6314119999999992</v>
      </c>
      <c r="W73">
        <v>1.43</v>
      </c>
      <c r="X73">
        <v>35.53</v>
      </c>
      <c r="Y73">
        <v>11.84</v>
      </c>
      <c r="Z73">
        <v>11.84</v>
      </c>
      <c r="AA73">
        <v>53.18</v>
      </c>
      <c r="AB73">
        <v>10.63</v>
      </c>
      <c r="AC73">
        <v>12.41</v>
      </c>
      <c r="AD73">
        <v>5</v>
      </c>
      <c r="AE73">
        <v>10</v>
      </c>
      <c r="AF73">
        <v>5</v>
      </c>
      <c r="AG73">
        <v>13.21</v>
      </c>
      <c r="AH73">
        <v>29.54</v>
      </c>
      <c r="AI73">
        <v>29.54</v>
      </c>
      <c r="AJ73">
        <v>23.1</v>
      </c>
      <c r="AK73">
        <v>35</v>
      </c>
      <c r="AL73">
        <v>15</v>
      </c>
    </row>
    <row r="74" spans="1:38">
      <c r="A74" t="s">
        <v>116</v>
      </c>
      <c r="B74" s="34">
        <v>260.26</v>
      </c>
      <c r="C74" s="34">
        <v>86.83</v>
      </c>
      <c r="D74" s="93">
        <f t="shared" si="1"/>
        <v>6.66</v>
      </c>
      <c r="E74" s="34">
        <v>0</v>
      </c>
      <c r="F74" s="34"/>
      <c r="G74" s="34"/>
      <c r="H74" s="34"/>
      <c r="I74" s="34"/>
      <c r="J74" s="37">
        <v>1.01</v>
      </c>
      <c r="K74" s="37">
        <v>1.01</v>
      </c>
      <c r="L74" s="37">
        <v>1.04</v>
      </c>
      <c r="M74">
        <v>57.74</v>
      </c>
      <c r="N74">
        <v>270.73</v>
      </c>
      <c r="O74">
        <v>99.74</v>
      </c>
      <c r="P74">
        <v>0.69</v>
      </c>
      <c r="Q74">
        <v>36.020000000000003</v>
      </c>
      <c r="R74" s="93">
        <v>1.22</v>
      </c>
      <c r="S74" s="93">
        <v>0</v>
      </c>
      <c r="T74" s="93">
        <v>5.44</v>
      </c>
      <c r="U74">
        <v>0.95</v>
      </c>
      <c r="V74">
        <v>3.818864</v>
      </c>
      <c r="W74">
        <v>1.43</v>
      </c>
      <c r="X74">
        <v>35.909999999999997</v>
      </c>
      <c r="Y74">
        <v>11.97</v>
      </c>
      <c r="Z74">
        <v>11.97</v>
      </c>
      <c r="AA74">
        <v>31.39</v>
      </c>
      <c r="AB74">
        <v>6.28</v>
      </c>
      <c r="AC74">
        <v>3.69</v>
      </c>
      <c r="AD74">
        <v>3</v>
      </c>
      <c r="AE74">
        <v>5</v>
      </c>
      <c r="AF74">
        <v>2</v>
      </c>
      <c r="AG74">
        <v>13.07</v>
      </c>
      <c r="AH74">
        <v>30.14</v>
      </c>
      <c r="AI74">
        <v>30.14</v>
      </c>
      <c r="AJ74">
        <v>24.06</v>
      </c>
      <c r="AK74">
        <v>18</v>
      </c>
      <c r="AL74">
        <v>7</v>
      </c>
    </row>
    <row r="75" spans="1:38">
      <c r="A75" t="s">
        <v>117</v>
      </c>
      <c r="B75" s="34">
        <v>260.26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0.44</v>
      </c>
      <c r="K75" s="37">
        <v>0.44</v>
      </c>
      <c r="L75" s="37">
        <v>0.45</v>
      </c>
      <c r="M75">
        <v>57.74</v>
      </c>
      <c r="N75">
        <v>270.73</v>
      </c>
      <c r="O75">
        <v>99.74</v>
      </c>
      <c r="P75">
        <v>0.69</v>
      </c>
      <c r="Q75">
        <v>36.020000000000003</v>
      </c>
      <c r="R75" s="93">
        <v>0</v>
      </c>
      <c r="S75" s="93">
        <v>0</v>
      </c>
      <c r="T75" s="93">
        <v>0</v>
      </c>
      <c r="U75">
        <v>0.95</v>
      </c>
      <c r="V75">
        <v>0.44813199999999997</v>
      </c>
      <c r="W75">
        <v>1.43</v>
      </c>
      <c r="X75">
        <v>36.64</v>
      </c>
      <c r="Y75">
        <v>12.22</v>
      </c>
      <c r="Z75">
        <v>12.21</v>
      </c>
      <c r="AA75">
        <v>15.33</v>
      </c>
      <c r="AB75">
        <v>3.06</v>
      </c>
      <c r="AC75">
        <v>2.33</v>
      </c>
      <c r="AD75">
        <v>1</v>
      </c>
      <c r="AE75">
        <v>1</v>
      </c>
      <c r="AF75">
        <v>1</v>
      </c>
      <c r="AG75">
        <v>12.97</v>
      </c>
      <c r="AH75">
        <v>35.549999999999997</v>
      </c>
      <c r="AI75">
        <v>35.549999999999997</v>
      </c>
      <c r="AJ75">
        <v>24.06</v>
      </c>
      <c r="AK75">
        <v>7</v>
      </c>
      <c r="AL75">
        <v>3</v>
      </c>
    </row>
    <row r="76" spans="1:38">
      <c r="A76" t="s">
        <v>118</v>
      </c>
      <c r="B76" s="34">
        <v>260.26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0.13</v>
      </c>
      <c r="K76" s="37">
        <v>0.13</v>
      </c>
      <c r="L76" s="37">
        <v>0.14000000000000001</v>
      </c>
      <c r="M76">
        <v>57.74</v>
      </c>
      <c r="N76">
        <v>270.73</v>
      </c>
      <c r="O76">
        <v>99.74</v>
      </c>
      <c r="P76">
        <v>0.69</v>
      </c>
      <c r="Q76">
        <v>36.020000000000003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1.43</v>
      </c>
      <c r="X76">
        <v>38.57</v>
      </c>
      <c r="Y76">
        <v>12.85</v>
      </c>
      <c r="Z76">
        <v>12.86</v>
      </c>
      <c r="AA76">
        <v>5.23</v>
      </c>
      <c r="AB76">
        <v>1.04</v>
      </c>
      <c r="AC76">
        <v>0</v>
      </c>
      <c r="AD76">
        <v>0</v>
      </c>
      <c r="AE76">
        <v>0</v>
      </c>
      <c r="AF76">
        <v>0</v>
      </c>
      <c r="AG76">
        <v>13.03</v>
      </c>
      <c r="AH76">
        <v>37.770000000000003</v>
      </c>
      <c r="AI76">
        <v>37.770000000000003</v>
      </c>
      <c r="AJ76">
        <v>24.06</v>
      </c>
      <c r="AK76">
        <v>1</v>
      </c>
      <c r="AL76">
        <v>1</v>
      </c>
    </row>
    <row r="77" spans="1:38">
      <c r="A77" t="s">
        <v>119</v>
      </c>
      <c r="B77" s="34">
        <v>260.26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0.03</v>
      </c>
      <c r="K77" s="37">
        <v>0.03</v>
      </c>
      <c r="L77" s="37">
        <v>0.03</v>
      </c>
      <c r="M77">
        <v>57.74</v>
      </c>
      <c r="N77">
        <v>270.73</v>
      </c>
      <c r="O77">
        <v>99.74</v>
      </c>
      <c r="P77">
        <v>0.69</v>
      </c>
      <c r="Q77">
        <v>35.729999999999997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1.43</v>
      </c>
      <c r="X77">
        <v>38.44</v>
      </c>
      <c r="Y77">
        <v>12.81</v>
      </c>
      <c r="Z77">
        <v>12.82</v>
      </c>
      <c r="AA77">
        <v>0.86</v>
      </c>
      <c r="AB77">
        <v>0.17</v>
      </c>
      <c r="AC77">
        <v>0</v>
      </c>
      <c r="AD77">
        <v>0</v>
      </c>
      <c r="AE77">
        <v>0</v>
      </c>
      <c r="AF77">
        <v>0</v>
      </c>
      <c r="AG77">
        <v>13.02</v>
      </c>
      <c r="AH77">
        <v>41.44</v>
      </c>
      <c r="AI77">
        <v>41.44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260.26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99.74</v>
      </c>
      <c r="P78">
        <v>0.69</v>
      </c>
      <c r="Q78">
        <v>35.130000000000003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1.43</v>
      </c>
      <c r="X78">
        <v>38.83</v>
      </c>
      <c r="Y78">
        <v>12.94</v>
      </c>
      <c r="Z78">
        <v>12.94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12.99</v>
      </c>
      <c r="AH78">
        <v>42.37</v>
      </c>
      <c r="AI78">
        <v>42.37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260.26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99.74</v>
      </c>
      <c r="P79">
        <v>0.69</v>
      </c>
      <c r="Q79">
        <v>34.53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1.43</v>
      </c>
      <c r="X79">
        <v>46.66</v>
      </c>
      <c r="Y79">
        <v>15.56</v>
      </c>
      <c r="Z79">
        <v>15.55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13.18</v>
      </c>
      <c r="AH79">
        <v>43.21</v>
      </c>
      <c r="AI79">
        <v>43.21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260.26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99.74</v>
      </c>
      <c r="P80">
        <v>0.69</v>
      </c>
      <c r="Q80">
        <v>34.07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1.43</v>
      </c>
      <c r="X80">
        <v>47.83</v>
      </c>
      <c r="Y80">
        <v>15.94</v>
      </c>
      <c r="Z80">
        <v>15.94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13.42</v>
      </c>
      <c r="AH80">
        <v>42.88</v>
      </c>
      <c r="AI80">
        <v>42.88</v>
      </c>
      <c r="AJ80">
        <v>24.06</v>
      </c>
      <c r="AK80">
        <v>0</v>
      </c>
      <c r="AL80">
        <v>0</v>
      </c>
    </row>
    <row r="81" spans="1:38">
      <c r="A81" t="s">
        <v>123</v>
      </c>
      <c r="B81" s="34">
        <v>260.26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99.74</v>
      </c>
      <c r="P81">
        <v>0.69</v>
      </c>
      <c r="Q81">
        <v>33.909999999999997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1.43</v>
      </c>
      <c r="X81">
        <v>48.83</v>
      </c>
      <c r="Y81">
        <v>16.260000000000002</v>
      </c>
      <c r="Z81">
        <v>16.28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13.66</v>
      </c>
      <c r="AH81">
        <v>41.88</v>
      </c>
      <c r="AI81">
        <v>41.88</v>
      </c>
      <c r="AJ81">
        <v>24.06</v>
      </c>
      <c r="AK81">
        <v>0</v>
      </c>
      <c r="AL81">
        <v>0</v>
      </c>
    </row>
    <row r="82" spans="1:38">
      <c r="A82" t="s">
        <v>124</v>
      </c>
      <c r="B82" s="34">
        <v>260.26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99.74</v>
      </c>
      <c r="P82">
        <v>0.69</v>
      </c>
      <c r="Q82">
        <v>35.01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1.43</v>
      </c>
      <c r="X82">
        <v>49.83</v>
      </c>
      <c r="Y82">
        <v>16.600000000000001</v>
      </c>
      <c r="Z82">
        <v>16.61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13.9</v>
      </c>
      <c r="AH82">
        <v>41.11</v>
      </c>
      <c r="AI82">
        <v>41.11</v>
      </c>
      <c r="AJ82">
        <v>24.06</v>
      </c>
      <c r="AK82">
        <v>0</v>
      </c>
      <c r="AL82">
        <v>0</v>
      </c>
    </row>
    <row r="83" spans="1:38">
      <c r="A83" t="s">
        <v>125</v>
      </c>
      <c r="B83" s="34">
        <v>260.26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99.74</v>
      </c>
      <c r="P83">
        <v>0.69</v>
      </c>
      <c r="Q83">
        <v>34.130000000000003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1.39</v>
      </c>
      <c r="X83">
        <v>59.33</v>
      </c>
      <c r="Y83">
        <v>19.78</v>
      </c>
      <c r="Z83">
        <v>19.77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18.55</v>
      </c>
      <c r="AH83">
        <v>47.74</v>
      </c>
      <c r="AI83">
        <v>47.74</v>
      </c>
      <c r="AJ83">
        <v>24.06</v>
      </c>
      <c r="AK83">
        <v>0</v>
      </c>
      <c r="AL83">
        <v>0</v>
      </c>
    </row>
    <row r="84" spans="1:38">
      <c r="A84" t="s">
        <v>126</v>
      </c>
      <c r="B84" s="34">
        <v>260.26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99.74</v>
      </c>
      <c r="P84">
        <v>0.69</v>
      </c>
      <c r="Q84">
        <v>34.46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1.39</v>
      </c>
      <c r="X84">
        <v>57.8</v>
      </c>
      <c r="Y84">
        <v>19.260000000000002</v>
      </c>
      <c r="Z84">
        <v>19.27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18.21</v>
      </c>
      <c r="AH84">
        <v>47.41</v>
      </c>
      <c r="AI84">
        <v>47.41</v>
      </c>
      <c r="AJ84">
        <v>24.06</v>
      </c>
      <c r="AK84">
        <v>0</v>
      </c>
      <c r="AL84">
        <v>0</v>
      </c>
    </row>
    <row r="85" spans="1:38">
      <c r="A85" t="s">
        <v>127</v>
      </c>
      <c r="B85" s="34">
        <v>260.26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99.74</v>
      </c>
      <c r="P85">
        <v>0.69</v>
      </c>
      <c r="Q85">
        <v>33.5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1.39</v>
      </c>
      <c r="X85">
        <v>56.16</v>
      </c>
      <c r="Y85">
        <v>18.72</v>
      </c>
      <c r="Z85">
        <v>18.72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17.440000000000001</v>
      </c>
      <c r="AH85">
        <v>46.55</v>
      </c>
      <c r="AI85">
        <v>46.55</v>
      </c>
      <c r="AJ85">
        <v>24.06</v>
      </c>
      <c r="AK85">
        <v>0</v>
      </c>
      <c r="AL85">
        <v>0</v>
      </c>
    </row>
    <row r="86" spans="1:38">
      <c r="A86" t="s">
        <v>128</v>
      </c>
      <c r="B86" s="34">
        <v>260.26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99.74</v>
      </c>
      <c r="P86">
        <v>0.69</v>
      </c>
      <c r="Q86">
        <v>32.81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1.39</v>
      </c>
      <c r="X86">
        <v>55.16</v>
      </c>
      <c r="Y86">
        <v>18.38</v>
      </c>
      <c r="Z86">
        <v>18.39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17.100000000000001</v>
      </c>
      <c r="AH86">
        <v>45.55</v>
      </c>
      <c r="AI86">
        <v>45.55</v>
      </c>
      <c r="AJ86">
        <v>24.06</v>
      </c>
      <c r="AK86">
        <v>0</v>
      </c>
      <c r="AL86">
        <v>0</v>
      </c>
    </row>
    <row r="87" spans="1:38">
      <c r="A87" t="s">
        <v>129</v>
      </c>
      <c r="B87" s="34">
        <v>260.26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270.73</v>
      </c>
      <c r="O87">
        <v>99.74</v>
      </c>
      <c r="P87">
        <v>0.69</v>
      </c>
      <c r="Q87">
        <v>35.130000000000003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1.39</v>
      </c>
      <c r="X87">
        <v>68.44</v>
      </c>
      <c r="Y87">
        <v>22.82</v>
      </c>
      <c r="Z87">
        <v>22.81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22.21</v>
      </c>
      <c r="AH87">
        <v>55.22</v>
      </c>
      <c r="AI87">
        <v>55.22</v>
      </c>
      <c r="AJ87">
        <v>24.06</v>
      </c>
      <c r="AK87">
        <v>0</v>
      </c>
      <c r="AL87">
        <v>0</v>
      </c>
    </row>
    <row r="88" spans="1:38">
      <c r="A88" t="s">
        <v>130</v>
      </c>
      <c r="B88" s="34">
        <v>260.26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270.73</v>
      </c>
      <c r="O88">
        <v>99.74</v>
      </c>
      <c r="P88">
        <v>0.69</v>
      </c>
      <c r="Q88">
        <v>35.049999999999997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1.39</v>
      </c>
      <c r="X88">
        <v>65.09</v>
      </c>
      <c r="Y88">
        <v>21.69</v>
      </c>
      <c r="Z88">
        <v>21.7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21.21</v>
      </c>
      <c r="AH88">
        <v>54.11</v>
      </c>
      <c r="AI88">
        <v>54.11</v>
      </c>
      <c r="AJ88">
        <v>24.06</v>
      </c>
      <c r="AK88">
        <v>0</v>
      </c>
      <c r="AL88">
        <v>0</v>
      </c>
    </row>
    <row r="89" spans="1:38">
      <c r="A89" t="s">
        <v>131</v>
      </c>
      <c r="B89" s="34">
        <v>260.26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270.73</v>
      </c>
      <c r="O89">
        <v>99.74</v>
      </c>
      <c r="P89">
        <v>0.69</v>
      </c>
      <c r="Q89">
        <v>34.869999999999997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1.39</v>
      </c>
      <c r="X89">
        <v>61.94</v>
      </c>
      <c r="Y89">
        <v>20.63</v>
      </c>
      <c r="Z89">
        <v>20.65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20.440000000000001</v>
      </c>
      <c r="AH89">
        <v>53.88</v>
      </c>
      <c r="AI89">
        <v>53.88</v>
      </c>
      <c r="AJ89">
        <v>24.06</v>
      </c>
      <c r="AK89">
        <v>0</v>
      </c>
      <c r="AL89">
        <v>0</v>
      </c>
    </row>
    <row r="90" spans="1:38">
      <c r="A90" t="s">
        <v>132</v>
      </c>
      <c r="B90" s="34">
        <v>260.26</v>
      </c>
      <c r="C90" s="34">
        <v>76.319999999999993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57.74</v>
      </c>
      <c r="N90">
        <v>270.73</v>
      </c>
      <c r="O90">
        <v>52.94</v>
      </c>
      <c r="P90">
        <v>0.69</v>
      </c>
      <c r="Q90">
        <v>34.729999999999997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1.39</v>
      </c>
      <c r="X90">
        <v>58.82</v>
      </c>
      <c r="Y90">
        <v>19.600000000000001</v>
      </c>
      <c r="Z90">
        <v>19.61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19.88</v>
      </c>
      <c r="AH90">
        <v>50.77</v>
      </c>
      <c r="AI90">
        <v>50.77</v>
      </c>
      <c r="AJ90">
        <v>24.06</v>
      </c>
      <c r="AK90">
        <v>0</v>
      </c>
      <c r="AL90">
        <v>0</v>
      </c>
    </row>
    <row r="91" spans="1:38">
      <c r="A91" t="s">
        <v>133</v>
      </c>
      <c r="B91" s="34">
        <v>260.26</v>
      </c>
      <c r="C91" s="34">
        <v>76.319999999999993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270.73</v>
      </c>
      <c r="O91">
        <v>52.94</v>
      </c>
      <c r="P91">
        <v>0.69</v>
      </c>
      <c r="Q91">
        <v>34.33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1.39</v>
      </c>
      <c r="X91">
        <v>56.43</v>
      </c>
      <c r="Y91">
        <v>18.809999999999999</v>
      </c>
      <c r="Z91">
        <v>18.809999999999999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19.21</v>
      </c>
      <c r="AH91">
        <v>48.88</v>
      </c>
      <c r="AI91">
        <v>48.88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260.26</v>
      </c>
      <c r="C92" s="34">
        <v>57.39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33.020000000000003</v>
      </c>
      <c r="N92">
        <v>270.73</v>
      </c>
      <c r="O92">
        <v>52.94</v>
      </c>
      <c r="P92">
        <v>0.69</v>
      </c>
      <c r="Q92">
        <v>34.03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1.39</v>
      </c>
      <c r="X92">
        <v>53.29</v>
      </c>
      <c r="Y92">
        <v>17.78</v>
      </c>
      <c r="Z92">
        <v>17.760000000000002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17.88</v>
      </c>
      <c r="AH92">
        <v>46.22</v>
      </c>
      <c r="AI92">
        <v>46.22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224.95</v>
      </c>
      <c r="C93" s="34">
        <v>57.39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52.94</v>
      </c>
      <c r="P93">
        <v>0.69</v>
      </c>
      <c r="Q93">
        <v>33.47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1.39</v>
      </c>
      <c r="X93">
        <v>50.46</v>
      </c>
      <c r="Y93">
        <v>16.829999999999998</v>
      </c>
      <c r="Z93">
        <v>16.82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17.100000000000001</v>
      </c>
      <c r="AH93">
        <v>41.88</v>
      </c>
      <c r="AI93">
        <v>41.88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169.42</v>
      </c>
      <c r="C94" s="34">
        <v>57.39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52.94</v>
      </c>
      <c r="P94">
        <v>0.69</v>
      </c>
      <c r="Q94">
        <v>32.83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1.39</v>
      </c>
      <c r="X94">
        <v>48.3</v>
      </c>
      <c r="Y94">
        <v>16.100000000000001</v>
      </c>
      <c r="Z94">
        <v>16.100000000000001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15.56</v>
      </c>
      <c r="AH94">
        <v>38.200000000000003</v>
      </c>
      <c r="AI94">
        <v>38.200000000000003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169.42</v>
      </c>
      <c r="C95" s="34">
        <v>57.39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52.94</v>
      </c>
      <c r="P95">
        <v>0.69</v>
      </c>
      <c r="Q95">
        <v>31.85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46.74</v>
      </c>
      <c r="Y95">
        <v>15.59</v>
      </c>
      <c r="Z95">
        <v>15.58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15.45</v>
      </c>
      <c r="AH95">
        <v>37.78</v>
      </c>
      <c r="AI95">
        <v>37.78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169.42</v>
      </c>
      <c r="C96" s="34">
        <v>57.39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52.94</v>
      </c>
      <c r="P96">
        <v>0.69</v>
      </c>
      <c r="Q96">
        <v>31.23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45.63</v>
      </c>
      <c r="Y96">
        <v>15.21</v>
      </c>
      <c r="Z96">
        <v>15.21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15.2</v>
      </c>
      <c r="AH96">
        <v>35.950000000000003</v>
      </c>
      <c r="AI96">
        <v>35.950000000000003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203.77</v>
      </c>
      <c r="C97" s="34">
        <v>52.63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52.94</v>
      </c>
      <c r="P97">
        <v>0.69</v>
      </c>
      <c r="Q97">
        <v>30.82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44.31</v>
      </c>
      <c r="Y97">
        <v>14.76</v>
      </c>
      <c r="Z97">
        <v>14.77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14.87</v>
      </c>
      <c r="AH97">
        <v>36.47</v>
      </c>
      <c r="AI97">
        <v>36.47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203.77</v>
      </c>
      <c r="C98" s="34">
        <v>52.63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52.94</v>
      </c>
      <c r="P98">
        <v>0.69</v>
      </c>
      <c r="Q98">
        <v>30.34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43.55</v>
      </c>
      <c r="Y98">
        <v>14.51</v>
      </c>
      <c r="Z98">
        <v>14.52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14.14</v>
      </c>
      <c r="AH98">
        <v>35.520000000000003</v>
      </c>
      <c r="AI98">
        <v>35.520000000000003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5.3126199999999972</v>
      </c>
      <c r="C99" s="34">
        <f t="shared" ref="C99:P99" si="2">SUM(C3:C98)/4000</f>
        <v>1.7148424999999998</v>
      </c>
      <c r="D99" s="93">
        <f t="shared" ref="D99" si="3">SUM(D3:D98)/4000</f>
        <v>0.94616000000000011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0.114935</v>
      </c>
      <c r="K99" s="37">
        <f t="shared" si="2"/>
        <v>0.114935</v>
      </c>
      <c r="L99" s="37">
        <f t="shared" si="2"/>
        <v>0.1178275</v>
      </c>
      <c r="M99">
        <f t="shared" si="2"/>
        <v>1.1138999999999994</v>
      </c>
      <c r="N99">
        <f t="shared" si="2"/>
        <v>5.9511999999999929</v>
      </c>
      <c r="O99">
        <f t="shared" si="2"/>
        <v>1.7384624999999974</v>
      </c>
      <c r="P99">
        <f t="shared" si="2"/>
        <v>1.623999999999997E-2</v>
      </c>
      <c r="Q99">
        <f t="shared" ref="Q99:AF99" si="5">SUM(Q3:Q98)/4000</f>
        <v>0.61821500000000018</v>
      </c>
      <c r="R99" s="93">
        <f t="shared" si="5"/>
        <v>0.32190250000000004</v>
      </c>
      <c r="S99" s="93">
        <f t="shared" si="5"/>
        <v>0.29994500000000002</v>
      </c>
      <c r="T99" s="93">
        <f t="shared" si="5"/>
        <v>0.3243125</v>
      </c>
      <c r="U99">
        <f t="shared" si="5"/>
        <v>2.2980000000000035E-2</v>
      </c>
      <c r="V99">
        <f t="shared" si="5"/>
        <v>0.93675418749999995</v>
      </c>
      <c r="W99">
        <f t="shared" si="5"/>
        <v>3.325000000000005E-2</v>
      </c>
      <c r="X99">
        <f t="shared" si="5"/>
        <v>0.98926000000000003</v>
      </c>
      <c r="Y99">
        <f t="shared" si="5"/>
        <v>0.32972249999999997</v>
      </c>
      <c r="Z99">
        <f t="shared" si="5"/>
        <v>0.32975999999999994</v>
      </c>
      <c r="AA99">
        <f t="shared" si="5"/>
        <v>1.8244324999999997</v>
      </c>
      <c r="AB99">
        <f t="shared" si="5"/>
        <v>0.36485750000000011</v>
      </c>
      <c r="AC99">
        <f t="shared" si="5"/>
        <v>0.67841999999999969</v>
      </c>
      <c r="AD99">
        <f t="shared" si="5"/>
        <v>0.35224749999999999</v>
      </c>
      <c r="AE99">
        <f t="shared" si="5"/>
        <v>0.69850000000000001</v>
      </c>
      <c r="AF99">
        <f t="shared" si="5"/>
        <v>0.34775</v>
      </c>
      <c r="AG99">
        <f t="shared" ref="AG99:AM99" si="6">SUM(AG3:AG98)/4000</f>
        <v>0.26350750000000001</v>
      </c>
      <c r="AH99">
        <f t="shared" si="6"/>
        <v>0.68906499999999982</v>
      </c>
      <c r="AI99">
        <f t="shared" si="6"/>
        <v>0.68906499999999982</v>
      </c>
      <c r="AJ99">
        <f t="shared" si="6"/>
        <v>0.38258999999999965</v>
      </c>
      <c r="AK99">
        <f t="shared" si="6"/>
        <v>1.4517500000000001</v>
      </c>
      <c r="AL99">
        <f t="shared" si="6"/>
        <v>0.61850000000000005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270.05938201173069</v>
      </c>
      <c r="L3">
        <v>3.8598777792235954</v>
      </c>
      <c r="M3">
        <v>28.878950427118646</v>
      </c>
      <c r="N3">
        <v>49.943129485488129</v>
      </c>
      <c r="O3">
        <v>35.268552934475807</v>
      </c>
      <c r="P3">
        <v>23.890104342129209</v>
      </c>
      <c r="Q3">
        <v>3.8515115473441104</v>
      </c>
      <c r="R3">
        <v>11.999062957317074</v>
      </c>
      <c r="S3">
        <v>6.7395332409972299</v>
      </c>
      <c r="T3">
        <v>0</v>
      </c>
      <c r="U3">
        <v>59.789703653047553</v>
      </c>
      <c r="V3">
        <v>5.0014872495446268</v>
      </c>
      <c r="W3">
        <v>11.997827594627594</v>
      </c>
      <c r="X3">
        <v>35.616021878504675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29.076077824399999</v>
      </c>
      <c r="AH3">
        <v>0</v>
      </c>
      <c r="AI3">
        <v>0</v>
      </c>
      <c r="AJ3">
        <v>0</v>
      </c>
      <c r="AK3">
        <v>22.964478531442087</v>
      </c>
      <c r="AL3">
        <v>2.0861948499999996</v>
      </c>
      <c r="AM3">
        <v>0</v>
      </c>
      <c r="AN3">
        <v>0</v>
      </c>
      <c r="AO3">
        <v>0</v>
      </c>
      <c r="AP3">
        <v>0.75818222261806123</v>
      </c>
      <c r="AQ3">
        <v>0</v>
      </c>
      <c r="AR3">
        <v>0.93352956784420238</v>
      </c>
      <c r="AS3">
        <v>1.9335937103776393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611.3822732127104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270.05938201173069</v>
      </c>
      <c r="L4">
        <v>3.8598777792235954</v>
      </c>
      <c r="M4">
        <v>28.878950427118646</v>
      </c>
      <c r="N4">
        <v>49.943129485488129</v>
      </c>
      <c r="O4">
        <v>35.268552934475807</v>
      </c>
      <c r="P4">
        <v>23.890104342129209</v>
      </c>
      <c r="Q4">
        <v>3.8515115473441104</v>
      </c>
      <c r="R4">
        <v>11.546201644309821</v>
      </c>
      <c r="S4">
        <v>6.7395332409972299</v>
      </c>
      <c r="T4">
        <v>0</v>
      </c>
      <c r="U4">
        <v>59.789703653047553</v>
      </c>
      <c r="V4">
        <v>5.0014872495446268</v>
      </c>
      <c r="W4">
        <v>11.997827594627594</v>
      </c>
      <c r="X4">
        <v>35.616021878504675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29.076077824399999</v>
      </c>
      <c r="AH4">
        <v>0</v>
      </c>
      <c r="AI4">
        <v>0</v>
      </c>
      <c r="AJ4">
        <v>0</v>
      </c>
      <c r="AK4">
        <v>22.964478531442087</v>
      </c>
      <c r="AL4">
        <v>2.0861948499999996</v>
      </c>
      <c r="AM4">
        <v>0</v>
      </c>
      <c r="AN4">
        <v>0</v>
      </c>
      <c r="AO4">
        <v>0</v>
      </c>
      <c r="AP4">
        <v>0.75818222261806123</v>
      </c>
      <c r="AQ4">
        <v>0</v>
      </c>
      <c r="AR4">
        <v>0.93352956784420238</v>
      </c>
      <c r="AS4">
        <v>1.9335937103776393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610.92941189970315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270.05938201173069</v>
      </c>
      <c r="L5">
        <v>3.8598777792235954</v>
      </c>
      <c r="M5">
        <v>61.389445438121051</v>
      </c>
      <c r="N5">
        <v>49.943129485488129</v>
      </c>
      <c r="O5">
        <v>35.268552934475807</v>
      </c>
      <c r="P5">
        <v>23.890104342129209</v>
      </c>
      <c r="Q5">
        <v>3.8515115473441104</v>
      </c>
      <c r="R5">
        <v>11.546201644309821</v>
      </c>
      <c r="S5">
        <v>6.7395332409972299</v>
      </c>
      <c r="T5">
        <v>0</v>
      </c>
      <c r="U5">
        <v>59.789703653047553</v>
      </c>
      <c r="V5">
        <v>5.0014872495446268</v>
      </c>
      <c r="W5">
        <v>11.997827594627594</v>
      </c>
      <c r="X5">
        <v>35.616021878504675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29.076077824399999</v>
      </c>
      <c r="AH5">
        <v>0</v>
      </c>
      <c r="AI5">
        <v>0</v>
      </c>
      <c r="AJ5">
        <v>0</v>
      </c>
      <c r="AK5">
        <v>22.964478531442087</v>
      </c>
      <c r="AL5">
        <v>2.0861948499999996</v>
      </c>
      <c r="AM5">
        <v>0</v>
      </c>
      <c r="AN5">
        <v>0</v>
      </c>
      <c r="AO5">
        <v>0</v>
      </c>
      <c r="AP5">
        <v>0.75818222261806123</v>
      </c>
      <c r="AQ5">
        <v>0</v>
      </c>
      <c r="AR5">
        <v>0.93352956784420238</v>
      </c>
      <c r="AS5">
        <v>1.9335937103776393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643.43990691070553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270.05938201173069</v>
      </c>
      <c r="L6">
        <v>3.8598777792235954</v>
      </c>
      <c r="M6">
        <v>61.389445438121051</v>
      </c>
      <c r="N6">
        <v>49.943129485488129</v>
      </c>
      <c r="O6">
        <v>35.268552934475807</v>
      </c>
      <c r="P6">
        <v>23.890104342129209</v>
      </c>
      <c r="Q6">
        <v>3.8515115473441104</v>
      </c>
      <c r="R6">
        <v>11.546201644309821</v>
      </c>
      <c r="S6">
        <v>6.7395332409972299</v>
      </c>
      <c r="T6">
        <v>0</v>
      </c>
      <c r="U6">
        <v>59.789703653047553</v>
      </c>
      <c r="V6">
        <v>5.0014872495446268</v>
      </c>
      <c r="W6">
        <v>11.997827594627594</v>
      </c>
      <c r="X6">
        <v>35.616021878504675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29.076077824399999</v>
      </c>
      <c r="AH6">
        <v>0</v>
      </c>
      <c r="AI6">
        <v>0</v>
      </c>
      <c r="AJ6">
        <v>0</v>
      </c>
      <c r="AK6">
        <v>22.964478531442087</v>
      </c>
      <c r="AL6">
        <v>2.0861948499999996</v>
      </c>
      <c r="AM6">
        <v>0</v>
      </c>
      <c r="AN6">
        <v>0</v>
      </c>
      <c r="AO6">
        <v>0</v>
      </c>
      <c r="AP6">
        <v>0.75818222261806123</v>
      </c>
      <c r="AQ6">
        <v>0</v>
      </c>
      <c r="AR6">
        <v>1.4002941321557965</v>
      </c>
      <c r="AS6">
        <v>1.9904641394588165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643.96354190409829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270.05938201173069</v>
      </c>
      <c r="L7">
        <v>3.8598777792235954</v>
      </c>
      <c r="M7">
        <v>61.389445438121051</v>
      </c>
      <c r="N7">
        <v>49.943129485488129</v>
      </c>
      <c r="O7">
        <v>35.268552934475807</v>
      </c>
      <c r="P7">
        <v>23.890104342129209</v>
      </c>
      <c r="Q7">
        <v>3.8515115473441104</v>
      </c>
      <c r="R7">
        <v>11.546201644309821</v>
      </c>
      <c r="S7">
        <v>6.7395332409972299</v>
      </c>
      <c r="T7">
        <v>0</v>
      </c>
      <c r="U7">
        <v>59.789703653047553</v>
      </c>
      <c r="V7">
        <v>5.0014872495446268</v>
      </c>
      <c r="W7">
        <v>11.997827594627594</v>
      </c>
      <c r="X7">
        <v>35.616021878504675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29.076077824399999</v>
      </c>
      <c r="AH7">
        <v>0</v>
      </c>
      <c r="AI7">
        <v>0</v>
      </c>
      <c r="AJ7">
        <v>0</v>
      </c>
      <c r="AK7">
        <v>22.964478531442087</v>
      </c>
      <c r="AL7">
        <v>2.0861948499999996</v>
      </c>
      <c r="AM7">
        <v>0</v>
      </c>
      <c r="AN7">
        <v>0</v>
      </c>
      <c r="AO7">
        <v>0</v>
      </c>
      <c r="AP7">
        <v>0.75818222261806123</v>
      </c>
      <c r="AQ7">
        <v>0</v>
      </c>
      <c r="AR7">
        <v>16.336765899999996</v>
      </c>
      <c r="AS7">
        <v>10.464154998215879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667.37370453069968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270.05938201173069</v>
      </c>
      <c r="L8">
        <v>3.8598777792235954</v>
      </c>
      <c r="M8">
        <v>61.389445438121051</v>
      </c>
      <c r="N8">
        <v>49.943129485488129</v>
      </c>
      <c r="O8">
        <v>35.268552934475807</v>
      </c>
      <c r="P8">
        <v>23.890104342129209</v>
      </c>
      <c r="Q8">
        <v>3.8515115473441104</v>
      </c>
      <c r="R8">
        <v>11.546201644309821</v>
      </c>
      <c r="S8">
        <v>6.7395332409972299</v>
      </c>
      <c r="T8">
        <v>0</v>
      </c>
      <c r="U8">
        <v>59.789703653047553</v>
      </c>
      <c r="V8">
        <v>5.0014872495446268</v>
      </c>
      <c r="W8">
        <v>11.997827594627594</v>
      </c>
      <c r="X8">
        <v>35.616021878504675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29.076077824399999</v>
      </c>
      <c r="AH8">
        <v>0</v>
      </c>
      <c r="AI8">
        <v>0</v>
      </c>
      <c r="AJ8">
        <v>0</v>
      </c>
      <c r="AK8">
        <v>22.964478531442087</v>
      </c>
      <c r="AL8">
        <v>2.0861948499999996</v>
      </c>
      <c r="AM8">
        <v>0</v>
      </c>
      <c r="AN8">
        <v>0</v>
      </c>
      <c r="AO8">
        <v>0</v>
      </c>
      <c r="AP8">
        <v>0.75818222261806123</v>
      </c>
      <c r="AQ8">
        <v>0</v>
      </c>
      <c r="AR8">
        <v>16.336765899999996</v>
      </c>
      <c r="AS8">
        <v>10.464154998215879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667.37370453069968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270.05938201173069</v>
      </c>
      <c r="L9">
        <v>3.8598777792235954</v>
      </c>
      <c r="M9">
        <v>61.389445438121051</v>
      </c>
      <c r="N9">
        <v>49.943129485488129</v>
      </c>
      <c r="O9">
        <v>35.268552934475807</v>
      </c>
      <c r="P9">
        <v>23.890104342129209</v>
      </c>
      <c r="Q9">
        <v>3.8515115473441104</v>
      </c>
      <c r="R9">
        <v>11.546201644309821</v>
      </c>
      <c r="S9">
        <v>6.7395332409972299</v>
      </c>
      <c r="T9">
        <v>0</v>
      </c>
      <c r="U9">
        <v>59.789703653047553</v>
      </c>
      <c r="V9">
        <v>5.0014872495446268</v>
      </c>
      <c r="W9">
        <v>11.997827594627594</v>
      </c>
      <c r="X9">
        <v>35.616021878504675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29.076077824399999</v>
      </c>
      <c r="AH9">
        <v>0</v>
      </c>
      <c r="AI9">
        <v>0</v>
      </c>
      <c r="AJ9">
        <v>0</v>
      </c>
      <c r="AK9">
        <v>22.964478531442087</v>
      </c>
      <c r="AL9">
        <v>2.0861948499999996</v>
      </c>
      <c r="AM9">
        <v>0</v>
      </c>
      <c r="AN9">
        <v>0</v>
      </c>
      <c r="AO9">
        <v>0</v>
      </c>
      <c r="AP9">
        <v>0</v>
      </c>
      <c r="AQ9">
        <v>0</v>
      </c>
      <c r="AR9">
        <v>1.4002941321557965</v>
      </c>
      <c r="AS9">
        <v>10.464154998215879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651.67905054023731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270.05938201173069</v>
      </c>
      <c r="L10">
        <v>3.8598777792235954</v>
      </c>
      <c r="M10">
        <v>61.389445438121051</v>
      </c>
      <c r="N10">
        <v>49.943129485488129</v>
      </c>
      <c r="O10">
        <v>35.268552934475807</v>
      </c>
      <c r="P10">
        <v>23.890104342129209</v>
      </c>
      <c r="Q10">
        <v>3.8515115473441104</v>
      </c>
      <c r="R10">
        <v>11.546201644309821</v>
      </c>
      <c r="S10">
        <v>6.7395332409972299</v>
      </c>
      <c r="T10">
        <v>0</v>
      </c>
      <c r="U10">
        <v>59.789703653047553</v>
      </c>
      <c r="V10">
        <v>5.0014872495446268</v>
      </c>
      <c r="W10">
        <v>11.997827594627594</v>
      </c>
      <c r="X10">
        <v>37.001476970317306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29.076077824399999</v>
      </c>
      <c r="AH10">
        <v>0</v>
      </c>
      <c r="AI10">
        <v>0</v>
      </c>
      <c r="AJ10">
        <v>0</v>
      </c>
      <c r="AK10">
        <v>22.964478531442087</v>
      </c>
      <c r="AL10">
        <v>2.0861948499999996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0.93352956784420238</v>
      </c>
      <c r="AS10">
        <v>10.464154998215879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652.59774106773841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270.05938201173069</v>
      </c>
      <c r="L11">
        <v>3.8598777792235954</v>
      </c>
      <c r="M11">
        <v>61.389445438121051</v>
      </c>
      <c r="N11">
        <v>49.943129485488129</v>
      </c>
      <c r="O11">
        <v>35.268552934475807</v>
      </c>
      <c r="P11">
        <v>23.890104342129209</v>
      </c>
      <c r="Q11">
        <v>3.8515115473441104</v>
      </c>
      <c r="R11">
        <v>11.546201644309821</v>
      </c>
      <c r="S11">
        <v>6.7395332409972299</v>
      </c>
      <c r="T11">
        <v>0</v>
      </c>
      <c r="U11">
        <v>59.789703653047553</v>
      </c>
      <c r="V11">
        <v>5.0014872495446268</v>
      </c>
      <c r="W11">
        <v>11.997827594627594</v>
      </c>
      <c r="X11">
        <v>37.001476970317306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29.076077824399999</v>
      </c>
      <c r="AH11">
        <v>0</v>
      </c>
      <c r="AI11">
        <v>0</v>
      </c>
      <c r="AJ11">
        <v>0</v>
      </c>
      <c r="AK11">
        <v>22.964478531442087</v>
      </c>
      <c r="AL11">
        <v>2.0861948499999996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0.93352956784420238</v>
      </c>
      <c r="AS11">
        <v>10.464154998215879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652.59774106773841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270.05938201173069</v>
      </c>
      <c r="L12">
        <v>3.8598777792235954</v>
      </c>
      <c r="M12">
        <v>61.389445438121051</v>
      </c>
      <c r="N12">
        <v>49.943129485488129</v>
      </c>
      <c r="O12">
        <v>35.268552934475807</v>
      </c>
      <c r="P12">
        <v>23.890104342129209</v>
      </c>
      <c r="Q12">
        <v>3.8515115473441104</v>
      </c>
      <c r="R12">
        <v>11.546201644309821</v>
      </c>
      <c r="S12">
        <v>6.7395332409972299</v>
      </c>
      <c r="T12">
        <v>0</v>
      </c>
      <c r="U12">
        <v>59.789703653047553</v>
      </c>
      <c r="V12">
        <v>5.0014872495446268</v>
      </c>
      <c r="W12">
        <v>11.997827594627594</v>
      </c>
      <c r="X12">
        <v>37.001476970317306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29.076077824399999</v>
      </c>
      <c r="AH12">
        <v>0</v>
      </c>
      <c r="AI12">
        <v>0</v>
      </c>
      <c r="AJ12">
        <v>0</v>
      </c>
      <c r="AK12">
        <v>22.964478531442087</v>
      </c>
      <c r="AL12">
        <v>2.0861948499999996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0.93352956784420238</v>
      </c>
      <c r="AS12">
        <v>10.464154998215879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652.59774106773841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270.05938201173069</v>
      </c>
      <c r="L13">
        <v>3.8598777792235954</v>
      </c>
      <c r="M13">
        <v>61.389445438121051</v>
      </c>
      <c r="N13">
        <v>49.943129485488129</v>
      </c>
      <c r="O13">
        <v>35.268552934475807</v>
      </c>
      <c r="P13">
        <v>23.890104342129209</v>
      </c>
      <c r="Q13">
        <v>3.8515115473441104</v>
      </c>
      <c r="R13">
        <v>11.546201644309821</v>
      </c>
      <c r="S13">
        <v>6.7395332409972299</v>
      </c>
      <c r="T13">
        <v>0</v>
      </c>
      <c r="U13">
        <v>59.789703653047553</v>
      </c>
      <c r="V13">
        <v>5.0014872495446268</v>
      </c>
      <c r="W13">
        <v>11.997827594627594</v>
      </c>
      <c r="X13">
        <v>37.001476970317306</v>
      </c>
      <c r="Y13">
        <v>0</v>
      </c>
      <c r="Z13">
        <v>2.7567100165454534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29.076077824399999</v>
      </c>
      <c r="AH13">
        <v>0</v>
      </c>
      <c r="AI13">
        <v>0</v>
      </c>
      <c r="AJ13">
        <v>0</v>
      </c>
      <c r="AK13">
        <v>22.964478531442087</v>
      </c>
      <c r="AL13">
        <v>2.0861948499999996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0.93352956784420238</v>
      </c>
      <c r="AS13">
        <v>1.9904641394588165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646.88076022552673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270.05938201173069</v>
      </c>
      <c r="L14">
        <v>3.8598777792235954</v>
      </c>
      <c r="M14">
        <v>61.389445438121051</v>
      </c>
      <c r="N14">
        <v>49.943129485488129</v>
      </c>
      <c r="O14">
        <v>35.268552934475807</v>
      </c>
      <c r="P14">
        <v>23.890104342129209</v>
      </c>
      <c r="Q14">
        <v>3.8515115473441104</v>
      </c>
      <c r="R14">
        <v>11.546201644309821</v>
      </c>
      <c r="S14">
        <v>6.7395332409972299</v>
      </c>
      <c r="T14">
        <v>0</v>
      </c>
      <c r="U14">
        <v>59.789703653047553</v>
      </c>
      <c r="V14">
        <v>5.0014872495446268</v>
      </c>
      <c r="W14">
        <v>11.997827594627594</v>
      </c>
      <c r="X14">
        <v>37.001476970317306</v>
      </c>
      <c r="Y14">
        <v>0</v>
      </c>
      <c r="Z14">
        <v>2.7567100165454534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29.076077824399999</v>
      </c>
      <c r="AH14">
        <v>0</v>
      </c>
      <c r="AI14">
        <v>0</v>
      </c>
      <c r="AJ14">
        <v>0</v>
      </c>
      <c r="AK14">
        <v>22.964478531442087</v>
      </c>
      <c r="AL14">
        <v>2.0861948499999996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0.93352956784420238</v>
      </c>
      <c r="AS14">
        <v>1.9904641394588165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646.88076022552673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270.05938201173069</v>
      </c>
      <c r="L15">
        <v>3.8598777792235954</v>
      </c>
      <c r="M15">
        <v>61.389445438121051</v>
      </c>
      <c r="N15">
        <v>49.943129485488129</v>
      </c>
      <c r="O15">
        <v>35.268552934475807</v>
      </c>
      <c r="P15">
        <v>23.890104342129209</v>
      </c>
      <c r="Q15">
        <v>3.8515115473441104</v>
      </c>
      <c r="R15">
        <v>11.546201644309821</v>
      </c>
      <c r="S15">
        <v>6.7395332409972299</v>
      </c>
      <c r="T15">
        <v>0</v>
      </c>
      <c r="U15">
        <v>59.789703653047553</v>
      </c>
      <c r="V15">
        <v>5.0014872495446268</v>
      </c>
      <c r="W15">
        <v>11.997827594627594</v>
      </c>
      <c r="X15">
        <v>37.001476970317306</v>
      </c>
      <c r="Y15">
        <v>0</v>
      </c>
      <c r="Z15">
        <v>2.7567100165454534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29.076077824399999</v>
      </c>
      <c r="AH15">
        <v>0</v>
      </c>
      <c r="AI15">
        <v>0</v>
      </c>
      <c r="AJ15">
        <v>0</v>
      </c>
      <c r="AK15">
        <v>22.964478531442087</v>
      </c>
      <c r="AL15">
        <v>2.0861948499999996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0.93352956784420238</v>
      </c>
      <c r="AS15">
        <v>1.9904641394588165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646.88076022552673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270.05938201173069</v>
      </c>
      <c r="L16">
        <v>3.8598777792235954</v>
      </c>
      <c r="M16">
        <v>61.389445438121051</v>
      </c>
      <c r="N16">
        <v>49.943129485488129</v>
      </c>
      <c r="O16">
        <v>35.268552934475807</v>
      </c>
      <c r="P16">
        <v>23.890104342129209</v>
      </c>
      <c r="Q16">
        <v>3.8515115473441104</v>
      </c>
      <c r="R16">
        <v>11.546201644309821</v>
      </c>
      <c r="S16">
        <v>6.7395332409972299</v>
      </c>
      <c r="T16">
        <v>0</v>
      </c>
      <c r="U16">
        <v>59.789703653047553</v>
      </c>
      <c r="V16">
        <v>5.0014872495446268</v>
      </c>
      <c r="W16">
        <v>11.997827594627594</v>
      </c>
      <c r="X16">
        <v>37.001476970317306</v>
      </c>
      <c r="Y16">
        <v>0</v>
      </c>
      <c r="Z16">
        <v>2.7567100165454534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29.076077824399999</v>
      </c>
      <c r="AH16">
        <v>0</v>
      </c>
      <c r="AI16">
        <v>0</v>
      </c>
      <c r="AJ16">
        <v>0</v>
      </c>
      <c r="AK16">
        <v>22.964478531442087</v>
      </c>
      <c r="AL16">
        <v>2.0861948499999996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0.93352956784420238</v>
      </c>
      <c r="AS16">
        <v>1.9904641394588165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646.88076022552673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270.05938201173069</v>
      </c>
      <c r="L17">
        <v>3.8598777792235954</v>
      </c>
      <c r="M17">
        <v>61.389445438121051</v>
      </c>
      <c r="N17">
        <v>49.943129485488129</v>
      </c>
      <c r="O17">
        <v>35.268552934475807</v>
      </c>
      <c r="P17">
        <v>23.890104342129209</v>
      </c>
      <c r="Q17">
        <v>3.8515115473441104</v>
      </c>
      <c r="R17">
        <v>11.546201644309821</v>
      </c>
      <c r="S17">
        <v>6.7395332409972299</v>
      </c>
      <c r="T17">
        <v>0</v>
      </c>
      <c r="U17">
        <v>59.789703653047553</v>
      </c>
      <c r="V17">
        <v>5.0014872495446268</v>
      </c>
      <c r="W17">
        <v>11.997827594627594</v>
      </c>
      <c r="X17">
        <v>37.001476970317306</v>
      </c>
      <c r="Y17">
        <v>0</v>
      </c>
      <c r="Z17">
        <v>2.7567100165454534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29.076077824399999</v>
      </c>
      <c r="AH17">
        <v>0</v>
      </c>
      <c r="AI17">
        <v>0</v>
      </c>
      <c r="AJ17">
        <v>0</v>
      </c>
      <c r="AK17">
        <v>22.964478531442087</v>
      </c>
      <c r="AL17">
        <v>2.0861948499999996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0.93352956784420238</v>
      </c>
      <c r="AS17">
        <v>1.9904641394588165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646.88076022552673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270.05938201173069</v>
      </c>
      <c r="L18">
        <v>3.8598777792235954</v>
      </c>
      <c r="M18">
        <v>61.389445438121051</v>
      </c>
      <c r="N18">
        <v>49.943129485488129</v>
      </c>
      <c r="O18">
        <v>35.268552934475807</v>
      </c>
      <c r="P18">
        <v>23.890104342129209</v>
      </c>
      <c r="Q18">
        <v>3.8515115473441104</v>
      </c>
      <c r="R18">
        <v>11.546201644309821</v>
      </c>
      <c r="S18">
        <v>6.7395332409972299</v>
      </c>
      <c r="T18">
        <v>0</v>
      </c>
      <c r="U18">
        <v>59.789703653047553</v>
      </c>
      <c r="V18">
        <v>5.0014872495446268</v>
      </c>
      <c r="W18">
        <v>11.997827594627594</v>
      </c>
      <c r="X18">
        <v>37.001476970317306</v>
      </c>
      <c r="Y18">
        <v>0</v>
      </c>
      <c r="Z18">
        <v>2.7567100165454534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29.076077824399999</v>
      </c>
      <c r="AH18">
        <v>0</v>
      </c>
      <c r="AI18">
        <v>0</v>
      </c>
      <c r="AJ18">
        <v>0</v>
      </c>
      <c r="AK18">
        <v>22.964478531442087</v>
      </c>
      <c r="AL18">
        <v>2.0861948499999996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0.93352956784420238</v>
      </c>
      <c r="AS18">
        <v>1.9904641394588165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646.88076022552673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270.05938201173069</v>
      </c>
      <c r="L19">
        <v>3.8598777792235954</v>
      </c>
      <c r="M19">
        <v>61.389445438121051</v>
      </c>
      <c r="N19">
        <v>49.943129485488129</v>
      </c>
      <c r="O19">
        <v>35.268552934475807</v>
      </c>
      <c r="P19">
        <v>23.890104342129209</v>
      </c>
      <c r="Q19">
        <v>3.8515115473441104</v>
      </c>
      <c r="R19">
        <v>11.546201644309821</v>
      </c>
      <c r="S19">
        <v>6.7395332409972299</v>
      </c>
      <c r="T19">
        <v>0</v>
      </c>
      <c r="U19">
        <v>59.789703653047553</v>
      </c>
      <c r="V19">
        <v>5.0014872495446268</v>
      </c>
      <c r="W19">
        <v>11.997827594627594</v>
      </c>
      <c r="X19">
        <v>35.616021878504675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5.9214336227180535</v>
      </c>
      <c r="AG19">
        <v>29.076077824399999</v>
      </c>
      <c r="AH19">
        <v>0</v>
      </c>
      <c r="AI19">
        <v>0</v>
      </c>
      <c r="AJ19">
        <v>0</v>
      </c>
      <c r="AK19">
        <v>22.964478531442087</v>
      </c>
      <c r="AL19">
        <v>2.0861948499999996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0.93352956784420238</v>
      </c>
      <c r="AS19">
        <v>1.9904641394588165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648.89186534826763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270.05938201173069</v>
      </c>
      <c r="L20">
        <v>3.8598777792235954</v>
      </c>
      <c r="M20">
        <v>61.389445438121051</v>
      </c>
      <c r="N20">
        <v>49.943129485488129</v>
      </c>
      <c r="O20">
        <v>35.268552934475807</v>
      </c>
      <c r="P20">
        <v>23.890104342129209</v>
      </c>
      <c r="Q20">
        <v>3.8515115473441104</v>
      </c>
      <c r="R20">
        <v>11.546201644309821</v>
      </c>
      <c r="S20">
        <v>6.7395332409972299</v>
      </c>
      <c r="T20">
        <v>0</v>
      </c>
      <c r="U20">
        <v>59.789703653047553</v>
      </c>
      <c r="V20">
        <v>5.0014872495446268</v>
      </c>
      <c r="W20">
        <v>11.997827594627594</v>
      </c>
      <c r="X20">
        <v>35.616021878504675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29.076077824399999</v>
      </c>
      <c r="AH20">
        <v>0</v>
      </c>
      <c r="AI20">
        <v>0</v>
      </c>
      <c r="AJ20">
        <v>0</v>
      </c>
      <c r="AK20">
        <v>22.964478531442087</v>
      </c>
      <c r="AL20">
        <v>2.0861948499999996</v>
      </c>
      <c r="AM20">
        <v>0</v>
      </c>
      <c r="AN20">
        <v>0</v>
      </c>
      <c r="AO20">
        <v>0</v>
      </c>
      <c r="AP20">
        <v>0</v>
      </c>
      <c r="AQ20">
        <v>9.2480832399999997</v>
      </c>
      <c r="AR20">
        <v>0.93352956784420238</v>
      </c>
      <c r="AS20">
        <v>1.9904641394588165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658.13994858826766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270.05938201173069</v>
      </c>
      <c r="L21">
        <v>3.8598777792235954</v>
      </c>
      <c r="M21">
        <v>61.389445438121051</v>
      </c>
      <c r="N21">
        <v>49.943129485488129</v>
      </c>
      <c r="O21">
        <v>35.268552934475807</v>
      </c>
      <c r="P21">
        <v>23.890104342129209</v>
      </c>
      <c r="Q21">
        <v>3.8515115473441104</v>
      </c>
      <c r="R21">
        <v>11.546201644309821</v>
      </c>
      <c r="S21">
        <v>6.7395332409972299</v>
      </c>
      <c r="T21">
        <v>0</v>
      </c>
      <c r="U21">
        <v>59.789703653047553</v>
      </c>
      <c r="V21">
        <v>4.8110218639652675</v>
      </c>
      <c r="W21">
        <v>11.549959800193362</v>
      </c>
      <c r="X21">
        <v>35.617320001388165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29.076077824399999</v>
      </c>
      <c r="AH21">
        <v>0</v>
      </c>
      <c r="AI21">
        <v>0</v>
      </c>
      <c r="AJ21">
        <v>0</v>
      </c>
      <c r="AK21">
        <v>22.964478531442087</v>
      </c>
      <c r="AL21">
        <v>2.0861948499999996</v>
      </c>
      <c r="AM21">
        <v>0</v>
      </c>
      <c r="AN21">
        <v>0</v>
      </c>
      <c r="AO21">
        <v>0</v>
      </c>
      <c r="AP21">
        <v>0</v>
      </c>
      <c r="AQ21">
        <v>9.2480832399999997</v>
      </c>
      <c r="AR21">
        <v>0.93352956784420238</v>
      </c>
      <c r="AS21">
        <v>1.9904641394588165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657.50291353113766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270.05938201173069</v>
      </c>
      <c r="L22">
        <v>3.8598777792235954</v>
      </c>
      <c r="M22">
        <v>61.389445438121051</v>
      </c>
      <c r="N22">
        <v>49.943129485488129</v>
      </c>
      <c r="O22">
        <v>35.268552934475807</v>
      </c>
      <c r="P22">
        <v>23.890104342129209</v>
      </c>
      <c r="Q22">
        <v>3.8515115473441104</v>
      </c>
      <c r="R22">
        <v>11.546201644309821</v>
      </c>
      <c r="S22">
        <v>6.7395332409972299</v>
      </c>
      <c r="T22">
        <v>0</v>
      </c>
      <c r="U22">
        <v>59.789703653047553</v>
      </c>
      <c r="V22">
        <v>4.8110218639652675</v>
      </c>
      <c r="W22">
        <v>11.549959800193362</v>
      </c>
      <c r="X22">
        <v>35.617320001388165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29.076077824399999</v>
      </c>
      <c r="AH22">
        <v>0</v>
      </c>
      <c r="AI22">
        <v>0</v>
      </c>
      <c r="AJ22">
        <v>0</v>
      </c>
      <c r="AK22">
        <v>22.964478531442087</v>
      </c>
      <c r="AL22">
        <v>2.0861948499999996</v>
      </c>
      <c r="AM22">
        <v>0</v>
      </c>
      <c r="AN22">
        <v>0</v>
      </c>
      <c r="AO22">
        <v>0</v>
      </c>
      <c r="AP22">
        <v>0</v>
      </c>
      <c r="AQ22">
        <v>9.2480832399999997</v>
      </c>
      <c r="AR22">
        <v>0.93352956784420238</v>
      </c>
      <c r="AS22">
        <v>1.9904641394588165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657.50291353113766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270.05938201173069</v>
      </c>
      <c r="L23">
        <v>3.8598777792235954</v>
      </c>
      <c r="M23">
        <v>61.389445438121051</v>
      </c>
      <c r="N23">
        <v>49.943129485488129</v>
      </c>
      <c r="O23">
        <v>35.268552934475807</v>
      </c>
      <c r="P23">
        <v>23.890104342129209</v>
      </c>
      <c r="Q23">
        <v>3.8489797499999998</v>
      </c>
      <c r="R23">
        <v>11.551686439343165</v>
      </c>
      <c r="S23">
        <v>6.7408401164309035</v>
      </c>
      <c r="T23">
        <v>0</v>
      </c>
      <c r="U23">
        <v>59.789703653047553</v>
      </c>
      <c r="V23">
        <v>4.8110852562499993</v>
      </c>
      <c r="W23">
        <v>11.546564655831741</v>
      </c>
      <c r="X23">
        <v>35.617320001388165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29.076077824399999</v>
      </c>
      <c r="AH23">
        <v>0</v>
      </c>
      <c r="AI23">
        <v>0</v>
      </c>
      <c r="AJ23">
        <v>0</v>
      </c>
      <c r="AK23">
        <v>22.964478531442087</v>
      </c>
      <c r="AL23">
        <v>9.1792571907917377</v>
      </c>
      <c r="AM23">
        <v>0</v>
      </c>
      <c r="AN23">
        <v>0</v>
      </c>
      <c r="AO23">
        <v>0</v>
      </c>
      <c r="AP23">
        <v>0.16246752502071249</v>
      </c>
      <c r="AQ23">
        <v>18.496166479999999</v>
      </c>
      <c r="AR23">
        <v>0.93352956784420238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674.00745475799613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317.65984397072549</v>
      </c>
      <c r="L24">
        <v>6.0499843970119693</v>
      </c>
      <c r="M24">
        <v>61.389445438121051</v>
      </c>
      <c r="N24">
        <v>49.943129485488129</v>
      </c>
      <c r="O24">
        <v>35.268552934475807</v>
      </c>
      <c r="P24">
        <v>23.890104342129209</v>
      </c>
      <c r="Q24">
        <v>4.6098606608606563</v>
      </c>
      <c r="R24">
        <v>17.918076352097128</v>
      </c>
      <c r="S24">
        <v>11.150540872807017</v>
      </c>
      <c r="T24">
        <v>0</v>
      </c>
      <c r="U24">
        <v>59.789703653047553</v>
      </c>
      <c r="V24">
        <v>8.7620628812030077</v>
      </c>
      <c r="W24">
        <v>19.46885235483871</v>
      </c>
      <c r="X24">
        <v>62.101470812588396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29.076077824399999</v>
      </c>
      <c r="AH24">
        <v>9.8890052730728595</v>
      </c>
      <c r="AI24">
        <v>0</v>
      </c>
      <c r="AJ24">
        <v>0</v>
      </c>
      <c r="AK24">
        <v>22.964478531442087</v>
      </c>
      <c r="AL24">
        <v>9.1792571907917377</v>
      </c>
      <c r="AM24">
        <v>0</v>
      </c>
      <c r="AN24">
        <v>0</v>
      </c>
      <c r="AO24">
        <v>0</v>
      </c>
      <c r="AP24">
        <v>0.16246752502071249</v>
      </c>
      <c r="AQ24">
        <v>18.496166479999999</v>
      </c>
      <c r="AR24">
        <v>0.93352956784420238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783.58141632300317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365.7898393226593</v>
      </c>
      <c r="L25">
        <v>6.0500042210767466</v>
      </c>
      <c r="M25">
        <v>61.389445438121051</v>
      </c>
      <c r="N25">
        <v>49.943129485488129</v>
      </c>
      <c r="O25">
        <v>35.268552934475807</v>
      </c>
      <c r="P25">
        <v>23.890104342129209</v>
      </c>
      <c r="Q25">
        <v>4.6098606608606563</v>
      </c>
      <c r="R25">
        <v>17.918076352097128</v>
      </c>
      <c r="S25">
        <v>11.150540872807017</v>
      </c>
      <c r="T25">
        <v>0</v>
      </c>
      <c r="U25">
        <v>59.789703653047553</v>
      </c>
      <c r="V25">
        <v>8.7620628812030077</v>
      </c>
      <c r="W25">
        <v>19.612866013428828</v>
      </c>
      <c r="X25">
        <v>62.364967271107666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29.076077824399999</v>
      </c>
      <c r="AH25">
        <v>9.8890052730728595</v>
      </c>
      <c r="AI25">
        <v>0</v>
      </c>
      <c r="AJ25">
        <v>0</v>
      </c>
      <c r="AK25">
        <v>22.964478531442087</v>
      </c>
      <c r="AL25">
        <v>9.1792571907917377</v>
      </c>
      <c r="AM25">
        <v>0</v>
      </c>
      <c r="AN25">
        <v>0</v>
      </c>
      <c r="AO25">
        <v>0</v>
      </c>
      <c r="AP25">
        <v>0.16246752502071249</v>
      </c>
      <c r="AQ25">
        <v>18.496166479999999</v>
      </c>
      <c r="AR25">
        <v>0.93352956784420238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832.11894161611121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413.91983556332434</v>
      </c>
      <c r="L26">
        <v>6.04993354358826</v>
      </c>
      <c r="M26">
        <v>61.389445438121051</v>
      </c>
      <c r="N26">
        <v>49.943129485488129</v>
      </c>
      <c r="O26">
        <v>35.268552934475807</v>
      </c>
      <c r="P26">
        <v>23.890104342129209</v>
      </c>
      <c r="Q26">
        <v>4.6077952173913044</v>
      </c>
      <c r="R26">
        <v>17.918076352097128</v>
      </c>
      <c r="S26">
        <v>11.158707073170731</v>
      </c>
      <c r="T26">
        <v>0</v>
      </c>
      <c r="U26">
        <v>59.789703653047553</v>
      </c>
      <c r="V26">
        <v>8.7620628812030077</v>
      </c>
      <c r="W26">
        <v>19.612866013428828</v>
      </c>
      <c r="X26">
        <v>62.364967271107666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29.076077824399999</v>
      </c>
      <c r="AH26">
        <v>9.8890052730728595</v>
      </c>
      <c r="AI26">
        <v>0</v>
      </c>
      <c r="AJ26">
        <v>0</v>
      </c>
      <c r="AK26">
        <v>22.964478531442087</v>
      </c>
      <c r="AL26">
        <v>9.1792571907917377</v>
      </c>
      <c r="AM26">
        <v>0</v>
      </c>
      <c r="AN26">
        <v>0</v>
      </c>
      <c r="AO26">
        <v>0</v>
      </c>
      <c r="AP26">
        <v>0.16246752502071249</v>
      </c>
      <c r="AQ26">
        <v>18.496166479999999</v>
      </c>
      <c r="AR26">
        <v>0.93352956784420238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880.25496793618208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462.04804028674505</v>
      </c>
      <c r="L27">
        <v>5.9399494399960808</v>
      </c>
      <c r="M27">
        <v>61.389445438121051</v>
      </c>
      <c r="N27">
        <v>49.943129485488129</v>
      </c>
      <c r="O27">
        <v>35.268552934475807</v>
      </c>
      <c r="P27">
        <v>23.890104342129209</v>
      </c>
      <c r="Q27">
        <v>4.6108631676190477</v>
      </c>
      <c r="R27">
        <v>17.917677118353346</v>
      </c>
      <c r="S27">
        <v>11.121127810426541</v>
      </c>
      <c r="T27">
        <v>0</v>
      </c>
      <c r="U27">
        <v>59.789703653047553</v>
      </c>
      <c r="V27">
        <v>8.7620628812030077</v>
      </c>
      <c r="W27">
        <v>19.612866013428828</v>
      </c>
      <c r="X27">
        <v>62.364967271107666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29.076077824399999</v>
      </c>
      <c r="AH27">
        <v>9.8890052730728595</v>
      </c>
      <c r="AI27">
        <v>0</v>
      </c>
      <c r="AJ27">
        <v>0</v>
      </c>
      <c r="AK27">
        <v>22.964478531442087</v>
      </c>
      <c r="AL27">
        <v>9.1792571907917377</v>
      </c>
      <c r="AM27">
        <v>0</v>
      </c>
      <c r="AN27">
        <v>0</v>
      </c>
      <c r="AO27">
        <v>0</v>
      </c>
      <c r="AP27">
        <v>0.16246752502071249</v>
      </c>
      <c r="AQ27">
        <v>18.496166479999999</v>
      </c>
      <c r="AR27">
        <v>0.93352956784420238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928.23827800975027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487.72872731705894</v>
      </c>
      <c r="L28">
        <v>6.0500374394879932</v>
      </c>
      <c r="M28">
        <v>61.389445438121051</v>
      </c>
      <c r="N28">
        <v>49.943129485488129</v>
      </c>
      <c r="O28">
        <v>35.268552934475807</v>
      </c>
      <c r="P28">
        <v>23.890104342129209</v>
      </c>
      <c r="Q28">
        <v>4.6108631676190477</v>
      </c>
      <c r="R28">
        <v>17.917677118353346</v>
      </c>
      <c r="S28">
        <v>11.156973931523023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62.364967271107666</v>
      </c>
      <c r="Y28">
        <v>0</v>
      </c>
      <c r="Z28">
        <v>0</v>
      </c>
      <c r="AA28">
        <v>0</v>
      </c>
      <c r="AB28">
        <v>1.4087648804201047</v>
      </c>
      <c r="AC28">
        <v>0</v>
      </c>
      <c r="AD28">
        <v>0</v>
      </c>
      <c r="AE28">
        <v>6.9669080128604843</v>
      </c>
      <c r="AF28">
        <v>11.842867938640975</v>
      </c>
      <c r="AG28">
        <v>29.076077824399999</v>
      </c>
      <c r="AH28">
        <v>19.778010985343187</v>
      </c>
      <c r="AI28">
        <v>0</v>
      </c>
      <c r="AJ28">
        <v>0</v>
      </c>
      <c r="AK28">
        <v>22.964478531442087</v>
      </c>
      <c r="AL28">
        <v>9.1792571907917377</v>
      </c>
      <c r="AM28">
        <v>0</v>
      </c>
      <c r="AN28">
        <v>0</v>
      </c>
      <c r="AO28">
        <v>0</v>
      </c>
      <c r="AP28">
        <v>0.16246752502071249</v>
      </c>
      <c r="AQ28">
        <v>27.87035966873016</v>
      </c>
      <c r="AR28">
        <v>0.93352956784420238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980.6582972579962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487.72872731705894</v>
      </c>
      <c r="L29">
        <v>6.0500374394879932</v>
      </c>
      <c r="M29">
        <v>61.389445438121051</v>
      </c>
      <c r="N29">
        <v>49.943129485488129</v>
      </c>
      <c r="O29">
        <v>35.268552934475807</v>
      </c>
      <c r="P29">
        <v>23.890104342129209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62.364967271107666</v>
      </c>
      <c r="Y29">
        <v>0</v>
      </c>
      <c r="Z29">
        <v>0.46503205999999986</v>
      </c>
      <c r="AA29">
        <v>3.3402220000000007</v>
      </c>
      <c r="AB29">
        <v>2.8175301999999993</v>
      </c>
      <c r="AC29">
        <v>0</v>
      </c>
      <c r="AD29">
        <v>3.8625894849356555</v>
      </c>
      <c r="AE29">
        <v>6.9669080128604843</v>
      </c>
      <c r="AF29">
        <v>17.76430156135903</v>
      </c>
      <c r="AG29">
        <v>29.076077824399999</v>
      </c>
      <c r="AH29">
        <v>29.667016258416048</v>
      </c>
      <c r="AI29">
        <v>0</v>
      </c>
      <c r="AJ29">
        <v>0</v>
      </c>
      <c r="AK29">
        <v>22.964478531442087</v>
      </c>
      <c r="AL29">
        <v>9.1792571907917377</v>
      </c>
      <c r="AM29">
        <v>2.231483756789197</v>
      </c>
      <c r="AN29">
        <v>0</v>
      </c>
      <c r="AO29">
        <v>0</v>
      </c>
      <c r="AP29">
        <v>0.16246752502071249</v>
      </c>
      <c r="AQ29">
        <v>27.87035966873016</v>
      </c>
      <c r="AR29">
        <v>0.93352956784420238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1007.776828775092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487.72872731705894</v>
      </c>
      <c r="L30">
        <v>6.0500374394879932</v>
      </c>
      <c r="M30">
        <v>61.389445438121051</v>
      </c>
      <c r="N30">
        <v>49.943129485488129</v>
      </c>
      <c r="O30">
        <v>35.268552934475807</v>
      </c>
      <c r="P30">
        <v>23.890104342129209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62.364967271107666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0</v>
      </c>
      <c r="AD30">
        <v>7.7251794090840278</v>
      </c>
      <c r="AE30">
        <v>13.933816025720969</v>
      </c>
      <c r="AF30">
        <v>23.68573587728195</v>
      </c>
      <c r="AG30">
        <v>29.076077824399999</v>
      </c>
      <c r="AH30">
        <v>39.556021531488909</v>
      </c>
      <c r="AI30">
        <v>0</v>
      </c>
      <c r="AJ30">
        <v>0</v>
      </c>
      <c r="AK30">
        <v>22.964478531442087</v>
      </c>
      <c r="AL30">
        <v>40.054941418416519</v>
      </c>
      <c r="AM30">
        <v>4.4629679527381851</v>
      </c>
      <c r="AN30">
        <v>0</v>
      </c>
      <c r="AO30">
        <v>0</v>
      </c>
      <c r="AP30">
        <v>0.16246752502071249</v>
      </c>
      <c r="AQ30">
        <v>27.87035966873016</v>
      </c>
      <c r="AR30">
        <v>0.93352956784420238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1088.8464395270159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487.72872731705894</v>
      </c>
      <c r="L31">
        <v>6.0500374394879932</v>
      </c>
      <c r="M31">
        <v>61.389445438121051</v>
      </c>
      <c r="N31">
        <v>49.943129485488129</v>
      </c>
      <c r="O31">
        <v>35.268552934475807</v>
      </c>
      <c r="P31">
        <v>23.890104342129209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62.364967271107666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0</v>
      </c>
      <c r="AD31">
        <v>11.170010400000002</v>
      </c>
      <c r="AE31">
        <v>13.933816025720969</v>
      </c>
      <c r="AF31">
        <v>23.68573587728195</v>
      </c>
      <c r="AG31">
        <v>29.076077824399999</v>
      </c>
      <c r="AH31">
        <v>39.556021531488909</v>
      </c>
      <c r="AI31">
        <v>0</v>
      </c>
      <c r="AJ31">
        <v>0</v>
      </c>
      <c r="AK31">
        <v>22.964478531442087</v>
      </c>
      <c r="AL31">
        <v>40.054941418416519</v>
      </c>
      <c r="AM31">
        <v>6.6809277837959486</v>
      </c>
      <c r="AN31">
        <v>0</v>
      </c>
      <c r="AO31">
        <v>0</v>
      </c>
      <c r="AP31">
        <v>0.16246752502071249</v>
      </c>
      <c r="AQ31">
        <v>27.87035966873016</v>
      </c>
      <c r="AR31">
        <v>0.93352956784420238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1097.8494523489896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487.72872731705894</v>
      </c>
      <c r="L32">
        <v>6.0500374394879932</v>
      </c>
      <c r="M32">
        <v>61.389445438121051</v>
      </c>
      <c r="N32">
        <v>49.943129485488129</v>
      </c>
      <c r="O32">
        <v>35.268552934475807</v>
      </c>
      <c r="P32">
        <v>23.890104342129209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62.364967271107666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0</v>
      </c>
      <c r="AD32">
        <v>11.170010400000002</v>
      </c>
      <c r="AE32">
        <v>13.933816025720969</v>
      </c>
      <c r="AF32">
        <v>23.68573587728195</v>
      </c>
      <c r="AG32">
        <v>29.076077824399999</v>
      </c>
      <c r="AH32">
        <v>39.556021531488909</v>
      </c>
      <c r="AI32">
        <v>0</v>
      </c>
      <c r="AJ32">
        <v>0</v>
      </c>
      <c r="AK32">
        <v>22.964478531442087</v>
      </c>
      <c r="AL32">
        <v>40.054941418416519</v>
      </c>
      <c r="AM32">
        <v>6.6809277837959486</v>
      </c>
      <c r="AN32">
        <v>0</v>
      </c>
      <c r="AO32">
        <v>0</v>
      </c>
      <c r="AP32">
        <v>0.16246752502071249</v>
      </c>
      <c r="AQ32">
        <v>27.87035966873016</v>
      </c>
      <c r="AR32">
        <v>0.93352956784420238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1095.0927423324442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487.72872731705894</v>
      </c>
      <c r="L33">
        <v>6.0500374394879932</v>
      </c>
      <c r="M33">
        <v>61.389445438121051</v>
      </c>
      <c r="N33">
        <v>49.943129485488129</v>
      </c>
      <c r="O33">
        <v>35.268552934475807</v>
      </c>
      <c r="P33">
        <v>23.890104342129209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62.364967271107666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0</v>
      </c>
      <c r="AD33">
        <v>11.170010400000002</v>
      </c>
      <c r="AE33">
        <v>13.933816025720969</v>
      </c>
      <c r="AF33">
        <v>23.68573587728195</v>
      </c>
      <c r="AG33">
        <v>29.076077824399999</v>
      </c>
      <c r="AH33">
        <v>39.556021531488909</v>
      </c>
      <c r="AI33">
        <v>0</v>
      </c>
      <c r="AJ33">
        <v>0</v>
      </c>
      <c r="AK33">
        <v>22.964478531442087</v>
      </c>
      <c r="AL33">
        <v>30.041205690791735</v>
      </c>
      <c r="AM33">
        <v>6.6809277837959486</v>
      </c>
      <c r="AN33">
        <v>0</v>
      </c>
      <c r="AO33">
        <v>0</v>
      </c>
      <c r="AP33">
        <v>5.4155841673570834E-2</v>
      </c>
      <c r="AQ33">
        <v>27.87035966873016</v>
      </c>
      <c r="AR33">
        <v>0.93352956784420238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1084.9706949214724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487.72872731705894</v>
      </c>
      <c r="L34">
        <v>6.0500374394879932</v>
      </c>
      <c r="M34">
        <v>61.389445438121051</v>
      </c>
      <c r="N34">
        <v>49.943129485488129</v>
      </c>
      <c r="O34">
        <v>35.268552934475807</v>
      </c>
      <c r="P34">
        <v>23.890104342129209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62.364967271107666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0</v>
      </c>
      <c r="AD34">
        <v>11.170010400000002</v>
      </c>
      <c r="AE34">
        <v>13.933816025720969</v>
      </c>
      <c r="AF34">
        <v>23.68573587728195</v>
      </c>
      <c r="AG34">
        <v>29.076077824399999</v>
      </c>
      <c r="AH34">
        <v>39.556021531488909</v>
      </c>
      <c r="AI34">
        <v>0</v>
      </c>
      <c r="AJ34">
        <v>0</v>
      </c>
      <c r="AK34">
        <v>22.964478531442087</v>
      </c>
      <c r="AL34">
        <v>30.041205690791735</v>
      </c>
      <c r="AM34">
        <v>6.6809277837959486</v>
      </c>
      <c r="AN34">
        <v>0</v>
      </c>
      <c r="AO34">
        <v>0</v>
      </c>
      <c r="AP34">
        <v>5.4155841673570834E-2</v>
      </c>
      <c r="AQ34">
        <v>27.87035966873016</v>
      </c>
      <c r="AR34">
        <v>1.6336764143115934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1085.6708417679397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487.72872731705894</v>
      </c>
      <c r="L35">
        <v>6.0500374394879932</v>
      </c>
      <c r="M35">
        <v>61.389445438121051</v>
      </c>
      <c r="N35">
        <v>49.943129485488129</v>
      </c>
      <c r="O35">
        <v>35.268552934475807</v>
      </c>
      <c r="P35">
        <v>23.890104342129209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62.364967271107666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0</v>
      </c>
      <c r="AD35">
        <v>7.7251794090840278</v>
      </c>
      <c r="AE35">
        <v>13.933816025720969</v>
      </c>
      <c r="AF35">
        <v>23.68573587728195</v>
      </c>
      <c r="AG35">
        <v>29.076077824399999</v>
      </c>
      <c r="AH35">
        <v>39.556021531488909</v>
      </c>
      <c r="AI35">
        <v>0</v>
      </c>
      <c r="AJ35">
        <v>0</v>
      </c>
      <c r="AK35">
        <v>22.964478531442087</v>
      </c>
      <c r="AL35">
        <v>30.041205690791735</v>
      </c>
      <c r="AM35">
        <v>6.6809277837959486</v>
      </c>
      <c r="AN35">
        <v>0</v>
      </c>
      <c r="AO35">
        <v>0</v>
      </c>
      <c r="AP35">
        <v>1.0289614309859154</v>
      </c>
      <c r="AQ35">
        <v>27.87035966873016</v>
      </c>
      <c r="AR35">
        <v>16.336765899999996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1097.9039058520245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487.72872731705894</v>
      </c>
      <c r="L36">
        <v>6.0500374394879932</v>
      </c>
      <c r="M36">
        <v>61.389445438121051</v>
      </c>
      <c r="N36">
        <v>49.943129485488129</v>
      </c>
      <c r="O36">
        <v>35.268552934475807</v>
      </c>
      <c r="P36">
        <v>23.890104342129209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62.364967271107666</v>
      </c>
      <c r="Y36">
        <v>0</v>
      </c>
      <c r="Z36">
        <v>0</v>
      </c>
      <c r="AA36">
        <v>0</v>
      </c>
      <c r="AB36">
        <v>1.4087648804201047</v>
      </c>
      <c r="AC36">
        <v>0</v>
      </c>
      <c r="AD36">
        <v>3.8625894849356555</v>
      </c>
      <c r="AE36">
        <v>6.9669080128604843</v>
      </c>
      <c r="AF36">
        <v>13.158742000000004</v>
      </c>
      <c r="AG36">
        <v>29.076077824399999</v>
      </c>
      <c r="AH36">
        <v>29.667016258416048</v>
      </c>
      <c r="AI36">
        <v>0</v>
      </c>
      <c r="AJ36">
        <v>0</v>
      </c>
      <c r="AK36">
        <v>22.964478531442087</v>
      </c>
      <c r="AL36">
        <v>5.0068674907917377</v>
      </c>
      <c r="AM36">
        <v>0</v>
      </c>
      <c r="AN36">
        <v>0</v>
      </c>
      <c r="AO36">
        <v>0</v>
      </c>
      <c r="AP36">
        <v>1.0289614309859154</v>
      </c>
      <c r="AQ36">
        <v>27.87035966873016</v>
      </c>
      <c r="AR36">
        <v>16.336765899999996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1007.8231066154848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487.72872731705894</v>
      </c>
      <c r="L37">
        <v>6.0500374394879932</v>
      </c>
      <c r="M37">
        <v>61.389445438121051</v>
      </c>
      <c r="N37">
        <v>49.943129485488129</v>
      </c>
      <c r="O37">
        <v>35.268552934475807</v>
      </c>
      <c r="P37">
        <v>23.890104342129209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62.364967271107666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3.8625894849356555</v>
      </c>
      <c r="AE37">
        <v>6.9669080128604843</v>
      </c>
      <c r="AF37">
        <v>5.9214336227180535</v>
      </c>
      <c r="AG37">
        <v>29.076077824399999</v>
      </c>
      <c r="AH37">
        <v>29.667016258416048</v>
      </c>
      <c r="AI37">
        <v>0</v>
      </c>
      <c r="AJ37">
        <v>0</v>
      </c>
      <c r="AK37">
        <v>22.964478531442087</v>
      </c>
      <c r="AL37">
        <v>1.0013731997418243</v>
      </c>
      <c r="AM37">
        <v>0</v>
      </c>
      <c r="AN37">
        <v>0</v>
      </c>
      <c r="AO37">
        <v>0</v>
      </c>
      <c r="AP37">
        <v>1.0289614309859154</v>
      </c>
      <c r="AQ37">
        <v>27.87035966873016</v>
      </c>
      <c r="AR37">
        <v>1.4002941321557965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980.23506729888857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487.72872731705894</v>
      </c>
      <c r="L38">
        <v>6.0500374394879932</v>
      </c>
      <c r="M38">
        <v>61.389445438121051</v>
      </c>
      <c r="N38">
        <v>49.943129485488129</v>
      </c>
      <c r="O38">
        <v>35.268552934475807</v>
      </c>
      <c r="P38">
        <v>23.890104342129209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62.364967271107666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6.9669080128604843</v>
      </c>
      <c r="AF38">
        <v>5.9214336227180535</v>
      </c>
      <c r="AG38">
        <v>29.076077824399999</v>
      </c>
      <c r="AH38">
        <v>29.667016258416048</v>
      </c>
      <c r="AI38">
        <v>0</v>
      </c>
      <c r="AJ38">
        <v>0</v>
      </c>
      <c r="AK38">
        <v>22.964478531442087</v>
      </c>
      <c r="AL38">
        <v>1.0013731997418243</v>
      </c>
      <c r="AM38">
        <v>0</v>
      </c>
      <c r="AN38">
        <v>0</v>
      </c>
      <c r="AO38">
        <v>0</v>
      </c>
      <c r="AP38">
        <v>1.0289614309859154</v>
      </c>
      <c r="AQ38">
        <v>27.87035966873016</v>
      </c>
      <c r="AR38">
        <v>1.4002941321557965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976.37247781395286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487.72872731705894</v>
      </c>
      <c r="L39">
        <v>6.0500374394879932</v>
      </c>
      <c r="M39">
        <v>61.389445438121051</v>
      </c>
      <c r="N39">
        <v>49.943129485488129</v>
      </c>
      <c r="O39">
        <v>35.268552934475807</v>
      </c>
      <c r="P39">
        <v>23.890104342129209</v>
      </c>
      <c r="Q39">
        <v>4.6108631676190477</v>
      </c>
      <c r="R39">
        <v>17.917677118353346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62.364967271107666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6.9669080128604843</v>
      </c>
      <c r="AF39">
        <v>5.9214336227180535</v>
      </c>
      <c r="AG39">
        <v>29.076077824399999</v>
      </c>
      <c r="AH39">
        <v>19.778010985343187</v>
      </c>
      <c r="AI39">
        <v>0</v>
      </c>
      <c r="AJ39">
        <v>0</v>
      </c>
      <c r="AK39">
        <v>22.964478531442087</v>
      </c>
      <c r="AL39">
        <v>1.0013731997418243</v>
      </c>
      <c r="AM39">
        <v>0</v>
      </c>
      <c r="AN39">
        <v>0</v>
      </c>
      <c r="AO39">
        <v>0</v>
      </c>
      <c r="AP39">
        <v>1.0289614309859154</v>
      </c>
      <c r="AQ39">
        <v>18.496166479999999</v>
      </c>
      <c r="AR39">
        <v>1.4002941321557965</v>
      </c>
      <c r="AS39">
        <v>1.9335937103776393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957.05240892306847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487.72872731705894</v>
      </c>
      <c r="L40">
        <v>6.0500374394879932</v>
      </c>
      <c r="M40">
        <v>61.389445438121051</v>
      </c>
      <c r="N40">
        <v>49.943129485488129</v>
      </c>
      <c r="O40">
        <v>35.268552934475807</v>
      </c>
      <c r="P40">
        <v>23.890104342129209</v>
      </c>
      <c r="Q40">
        <v>4.6108631676190477</v>
      </c>
      <c r="R40">
        <v>17.917677118353346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62.364967271107666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6.9669080128604843</v>
      </c>
      <c r="AF40">
        <v>5.9214336227180535</v>
      </c>
      <c r="AG40">
        <v>29.076077824399999</v>
      </c>
      <c r="AH40">
        <v>18.01640664</v>
      </c>
      <c r="AI40">
        <v>0</v>
      </c>
      <c r="AJ40">
        <v>0</v>
      </c>
      <c r="AK40">
        <v>22.964478531442087</v>
      </c>
      <c r="AL40">
        <v>1.0013731997418243</v>
      </c>
      <c r="AM40">
        <v>0</v>
      </c>
      <c r="AN40">
        <v>0</v>
      </c>
      <c r="AO40">
        <v>0</v>
      </c>
      <c r="AP40">
        <v>1.0289614309859154</v>
      </c>
      <c r="AQ40">
        <v>18.496166479999999</v>
      </c>
      <c r="AR40">
        <v>1.4002941321557965</v>
      </c>
      <c r="AS40">
        <v>1.9335937103776393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955.29080457772534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487.72872731705894</v>
      </c>
      <c r="L41">
        <v>6.0500374394879932</v>
      </c>
      <c r="M41">
        <v>61.389445438121051</v>
      </c>
      <c r="N41">
        <v>49.943129485488129</v>
      </c>
      <c r="O41">
        <v>35.268552934475807</v>
      </c>
      <c r="P41">
        <v>23.890104342129209</v>
      </c>
      <c r="Q41">
        <v>4.6108631676190477</v>
      </c>
      <c r="R41">
        <v>17.917677118353346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62.364967271107666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6.9669080128604843</v>
      </c>
      <c r="AF41">
        <v>5.9214336227180535</v>
      </c>
      <c r="AG41">
        <v>29.076077824399999</v>
      </c>
      <c r="AH41">
        <v>9.288458516832101</v>
      </c>
      <c r="AI41">
        <v>0</v>
      </c>
      <c r="AJ41">
        <v>0</v>
      </c>
      <c r="AK41">
        <v>22.964478531442087</v>
      </c>
      <c r="AL41">
        <v>1.0013731997418243</v>
      </c>
      <c r="AM41">
        <v>0</v>
      </c>
      <c r="AN41">
        <v>0</v>
      </c>
      <c r="AO41">
        <v>0</v>
      </c>
      <c r="AP41">
        <v>5.4155841673570834E-2</v>
      </c>
      <c r="AQ41">
        <v>18.496166479999999</v>
      </c>
      <c r="AR41">
        <v>1.4002941321557965</v>
      </c>
      <c r="AS41">
        <v>1.9335937103776393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945.58805086524512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487.72872731705894</v>
      </c>
      <c r="L42">
        <v>6.0500374394879932</v>
      </c>
      <c r="M42">
        <v>61.389445438121051</v>
      </c>
      <c r="N42">
        <v>49.943129485488129</v>
      </c>
      <c r="O42">
        <v>35.268552934475807</v>
      </c>
      <c r="P42">
        <v>23.890104342129209</v>
      </c>
      <c r="Q42">
        <v>4.6108631676190477</v>
      </c>
      <c r="R42">
        <v>17.917677118353346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62.364967271107666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29.076077824399999</v>
      </c>
      <c r="AH42">
        <v>0</v>
      </c>
      <c r="AI42">
        <v>0</v>
      </c>
      <c r="AJ42">
        <v>0</v>
      </c>
      <c r="AK42">
        <v>22.964478531442087</v>
      </c>
      <c r="AL42">
        <v>1.0013731997418243</v>
      </c>
      <c r="AM42">
        <v>0</v>
      </c>
      <c r="AN42">
        <v>0</v>
      </c>
      <c r="AO42">
        <v>0</v>
      </c>
      <c r="AP42">
        <v>5.4155841673570834E-2</v>
      </c>
      <c r="AQ42">
        <v>18.496166479999999</v>
      </c>
      <c r="AR42">
        <v>1.6336764143115934</v>
      </c>
      <c r="AS42">
        <v>1.9335937103776393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930.37970439947003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487.72872731705894</v>
      </c>
      <c r="L43">
        <v>6.0500374394879932</v>
      </c>
      <c r="M43">
        <v>61.389445438121051</v>
      </c>
      <c r="N43">
        <v>49.943129485488129</v>
      </c>
      <c r="O43">
        <v>35.268552934475807</v>
      </c>
      <c r="P43">
        <v>23.890104342129209</v>
      </c>
      <c r="Q43">
        <v>4.6108631676190477</v>
      </c>
      <c r="R43">
        <v>17.917677118353346</v>
      </c>
      <c r="S43">
        <v>11.156973931523023</v>
      </c>
      <c r="T43">
        <v>0</v>
      </c>
      <c r="U43">
        <v>59.789703653047553</v>
      </c>
      <c r="V43">
        <v>8.7620628812030077</v>
      </c>
      <c r="W43">
        <v>19.612866013428828</v>
      </c>
      <c r="X43">
        <v>62.364967271107666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29.076077824399999</v>
      </c>
      <c r="AH43">
        <v>0</v>
      </c>
      <c r="AI43">
        <v>0</v>
      </c>
      <c r="AJ43">
        <v>0</v>
      </c>
      <c r="AK43">
        <v>22.964478531442087</v>
      </c>
      <c r="AL43">
        <v>1.0013731997418243</v>
      </c>
      <c r="AM43">
        <v>0</v>
      </c>
      <c r="AN43">
        <v>0</v>
      </c>
      <c r="AO43">
        <v>0</v>
      </c>
      <c r="AP43">
        <v>5.4155841673570834E-2</v>
      </c>
      <c r="AQ43">
        <v>18.496166479999999</v>
      </c>
      <c r="AR43">
        <v>16.803530464311585</v>
      </c>
      <c r="AS43">
        <v>1.9335937103776393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945.54955844947006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487.72872731705894</v>
      </c>
      <c r="L44">
        <v>6.0500374394879932</v>
      </c>
      <c r="M44">
        <v>61.389445438121051</v>
      </c>
      <c r="N44">
        <v>49.943129485488129</v>
      </c>
      <c r="O44">
        <v>35.268552934475807</v>
      </c>
      <c r="P44">
        <v>23.890104342129209</v>
      </c>
      <c r="Q44">
        <v>4.6108631676190477</v>
      </c>
      <c r="R44">
        <v>17.917677118353346</v>
      </c>
      <c r="S44">
        <v>11.156973931523023</v>
      </c>
      <c r="T44">
        <v>0</v>
      </c>
      <c r="U44">
        <v>59.789703653047553</v>
      </c>
      <c r="V44">
        <v>8.7620628812030077</v>
      </c>
      <c r="W44">
        <v>19.612866013428828</v>
      </c>
      <c r="X44">
        <v>62.364967271107666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29.076077824399999</v>
      </c>
      <c r="AH44">
        <v>0</v>
      </c>
      <c r="AI44">
        <v>0</v>
      </c>
      <c r="AJ44">
        <v>0</v>
      </c>
      <c r="AK44">
        <v>22.964478531442087</v>
      </c>
      <c r="AL44">
        <v>1.0013731997418243</v>
      </c>
      <c r="AM44">
        <v>0</v>
      </c>
      <c r="AN44">
        <v>0</v>
      </c>
      <c r="AO44">
        <v>0</v>
      </c>
      <c r="AP44">
        <v>5.4155841673570834E-2</v>
      </c>
      <c r="AQ44">
        <v>18.496166479999999</v>
      </c>
      <c r="AR44">
        <v>16.803530464311585</v>
      </c>
      <c r="AS44">
        <v>1.9335937103776393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945.54955844947006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487.72872731705894</v>
      </c>
      <c r="L45">
        <v>6.0500374394879932</v>
      </c>
      <c r="M45">
        <v>61.389445438121051</v>
      </c>
      <c r="N45">
        <v>49.943129485488129</v>
      </c>
      <c r="O45">
        <v>35.268552934475807</v>
      </c>
      <c r="P45">
        <v>23.890104342129209</v>
      </c>
      <c r="Q45">
        <v>4.6108631676190477</v>
      </c>
      <c r="R45">
        <v>17.917677118353346</v>
      </c>
      <c r="S45">
        <v>11.156973931523023</v>
      </c>
      <c r="T45">
        <v>0</v>
      </c>
      <c r="U45">
        <v>59.789703653047553</v>
      </c>
      <c r="V45">
        <v>8.7620628812030077</v>
      </c>
      <c r="W45">
        <v>19.612866013428828</v>
      </c>
      <c r="X45">
        <v>62.364967271107666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29.076077824399999</v>
      </c>
      <c r="AH45">
        <v>0</v>
      </c>
      <c r="AI45">
        <v>0</v>
      </c>
      <c r="AJ45">
        <v>0</v>
      </c>
      <c r="AK45">
        <v>22.964478531442087</v>
      </c>
      <c r="AL45">
        <v>1.0013731997418243</v>
      </c>
      <c r="AM45">
        <v>0</v>
      </c>
      <c r="AN45">
        <v>0</v>
      </c>
      <c r="AO45">
        <v>0</v>
      </c>
      <c r="AP45">
        <v>5.4155841673570834E-2</v>
      </c>
      <c r="AQ45">
        <v>9.2480832399999997</v>
      </c>
      <c r="AR45">
        <v>1.6336764143115934</v>
      </c>
      <c r="AS45">
        <v>1.9335937103776393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921.13162115947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487.94092451966088</v>
      </c>
      <c r="L46">
        <v>6.0500374394879932</v>
      </c>
      <c r="M46">
        <v>61.389445438121051</v>
      </c>
      <c r="N46">
        <v>49.943129485488129</v>
      </c>
      <c r="O46">
        <v>35.268552934475807</v>
      </c>
      <c r="P46">
        <v>23.890104342129209</v>
      </c>
      <c r="Q46">
        <v>4.6108631676190477</v>
      </c>
      <c r="R46">
        <v>17.917677118353346</v>
      </c>
      <c r="S46">
        <v>11.156973931523023</v>
      </c>
      <c r="T46">
        <v>0</v>
      </c>
      <c r="U46">
        <v>59.789703653047553</v>
      </c>
      <c r="V46">
        <v>8.7620628812030077</v>
      </c>
      <c r="W46">
        <v>19.612866013428828</v>
      </c>
      <c r="X46">
        <v>62.364967271107666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29.076077824399999</v>
      </c>
      <c r="AH46">
        <v>0</v>
      </c>
      <c r="AI46">
        <v>0</v>
      </c>
      <c r="AJ46">
        <v>0</v>
      </c>
      <c r="AK46">
        <v>22.964478531442087</v>
      </c>
      <c r="AL46">
        <v>1.0013731997418243</v>
      </c>
      <c r="AM46">
        <v>0</v>
      </c>
      <c r="AN46">
        <v>0</v>
      </c>
      <c r="AO46">
        <v>0</v>
      </c>
      <c r="AP46">
        <v>5.4155841673570834E-2</v>
      </c>
      <c r="AQ46">
        <v>9.2480832399999997</v>
      </c>
      <c r="AR46">
        <v>0.93352956784420238</v>
      </c>
      <c r="AS46">
        <v>1.9335937103776393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920.64367151560441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487.94092451966088</v>
      </c>
      <c r="L47">
        <v>6.0500374394879932</v>
      </c>
      <c r="M47">
        <v>61.389445438121051</v>
      </c>
      <c r="N47">
        <v>49.943129485488129</v>
      </c>
      <c r="O47">
        <v>35.268552934475807</v>
      </c>
      <c r="P47">
        <v>23.890104342129209</v>
      </c>
      <c r="Q47">
        <v>4.6108631676190477</v>
      </c>
      <c r="R47">
        <v>17.917677118353346</v>
      </c>
      <c r="S47">
        <v>11.156973931523023</v>
      </c>
      <c r="T47">
        <v>0</v>
      </c>
      <c r="U47">
        <v>59.789703653047553</v>
      </c>
      <c r="V47">
        <v>8.7620628812030077</v>
      </c>
      <c r="W47">
        <v>19.612866013428828</v>
      </c>
      <c r="X47">
        <v>62.364967271107666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29.076077824399999</v>
      </c>
      <c r="AH47">
        <v>0</v>
      </c>
      <c r="AI47">
        <v>0</v>
      </c>
      <c r="AJ47">
        <v>0</v>
      </c>
      <c r="AK47">
        <v>22.964478531442087</v>
      </c>
      <c r="AL47">
        <v>1.0013731997418243</v>
      </c>
      <c r="AM47">
        <v>0</v>
      </c>
      <c r="AN47">
        <v>0</v>
      </c>
      <c r="AO47">
        <v>0</v>
      </c>
      <c r="AP47">
        <v>5.4155841673570834E-2</v>
      </c>
      <c r="AQ47">
        <v>0</v>
      </c>
      <c r="AR47">
        <v>0.93352956784420238</v>
      </c>
      <c r="AS47">
        <v>1.9335937103776393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911.39558827560438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487.94092451966088</v>
      </c>
      <c r="L48">
        <v>6.0497962398200276</v>
      </c>
      <c r="M48">
        <v>61.389445438121051</v>
      </c>
      <c r="N48">
        <v>49.943129485488129</v>
      </c>
      <c r="O48">
        <v>35.268552934475807</v>
      </c>
      <c r="P48">
        <v>23.890104342129209</v>
      </c>
      <c r="Q48">
        <v>4.6098606608606563</v>
      </c>
      <c r="R48">
        <v>17.917677118353346</v>
      </c>
      <c r="S48">
        <v>11.150540872807017</v>
      </c>
      <c r="T48">
        <v>0</v>
      </c>
      <c r="U48">
        <v>59.789703653047553</v>
      </c>
      <c r="V48">
        <v>8.7620628812030077</v>
      </c>
      <c r="W48">
        <v>19.612866013428828</v>
      </c>
      <c r="X48">
        <v>62.364967271107666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29.076077824399999</v>
      </c>
      <c r="AH48">
        <v>0</v>
      </c>
      <c r="AI48">
        <v>0</v>
      </c>
      <c r="AJ48">
        <v>0</v>
      </c>
      <c r="AK48">
        <v>22.964478531442087</v>
      </c>
      <c r="AL48">
        <v>1.0013731997418243</v>
      </c>
      <c r="AM48">
        <v>0</v>
      </c>
      <c r="AN48">
        <v>0</v>
      </c>
      <c r="AO48">
        <v>0</v>
      </c>
      <c r="AP48">
        <v>5.4155841673570834E-2</v>
      </c>
      <c r="AQ48">
        <v>0</v>
      </c>
      <c r="AR48">
        <v>0.93352956784420238</v>
      </c>
      <c r="AS48">
        <v>1.9335937103776393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911.38791151046223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487.94092451966088</v>
      </c>
      <c r="L49">
        <v>6.0497962398200276</v>
      </c>
      <c r="M49">
        <v>61.389445438121051</v>
      </c>
      <c r="N49">
        <v>49.943129485488129</v>
      </c>
      <c r="O49">
        <v>35.268552934475807</v>
      </c>
      <c r="P49">
        <v>23.890104342129209</v>
      </c>
      <c r="Q49">
        <v>4.6098606608606563</v>
      </c>
      <c r="R49">
        <v>17.917677118353346</v>
      </c>
      <c r="S49">
        <v>11.150540872807017</v>
      </c>
      <c r="T49">
        <v>0</v>
      </c>
      <c r="U49">
        <v>59.789703653047553</v>
      </c>
      <c r="V49">
        <v>8.7620628812030077</v>
      </c>
      <c r="W49">
        <v>19.612866013428828</v>
      </c>
      <c r="X49">
        <v>62.364967271107666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29.076077824399999</v>
      </c>
      <c r="AH49">
        <v>0</v>
      </c>
      <c r="AI49">
        <v>0</v>
      </c>
      <c r="AJ49">
        <v>0</v>
      </c>
      <c r="AK49">
        <v>22.964478531442087</v>
      </c>
      <c r="AL49">
        <v>1.0013731997418243</v>
      </c>
      <c r="AM49">
        <v>0</v>
      </c>
      <c r="AN49">
        <v>0</v>
      </c>
      <c r="AO49">
        <v>0</v>
      </c>
      <c r="AP49">
        <v>5.4155841673570834E-2</v>
      </c>
      <c r="AQ49">
        <v>0</v>
      </c>
      <c r="AR49">
        <v>0.93352956784420238</v>
      </c>
      <c r="AS49">
        <v>1.9335937103776393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911.38791151046223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487.94092451966088</v>
      </c>
      <c r="L50">
        <v>6.0497962398200276</v>
      </c>
      <c r="M50">
        <v>61.389445438121051</v>
      </c>
      <c r="N50">
        <v>49.943129485488129</v>
      </c>
      <c r="O50">
        <v>35.268552934475807</v>
      </c>
      <c r="P50">
        <v>23.890104342129209</v>
      </c>
      <c r="Q50">
        <v>4.6098606608606563</v>
      </c>
      <c r="R50">
        <v>17.917677118353346</v>
      </c>
      <c r="S50">
        <v>11.150540872807017</v>
      </c>
      <c r="T50">
        <v>0</v>
      </c>
      <c r="U50">
        <v>59.789703653047553</v>
      </c>
      <c r="V50">
        <v>8.7620628812030077</v>
      </c>
      <c r="W50">
        <v>19.612866013428828</v>
      </c>
      <c r="X50">
        <v>62.364967271107666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29.076077824399999</v>
      </c>
      <c r="AH50">
        <v>0</v>
      </c>
      <c r="AI50">
        <v>0</v>
      </c>
      <c r="AJ50">
        <v>0</v>
      </c>
      <c r="AK50">
        <v>22.964478531442087</v>
      </c>
      <c r="AL50">
        <v>1.0013731997418243</v>
      </c>
      <c r="AM50">
        <v>0</v>
      </c>
      <c r="AN50">
        <v>0</v>
      </c>
      <c r="AO50">
        <v>0</v>
      </c>
      <c r="AP50">
        <v>5.4155841673570834E-2</v>
      </c>
      <c r="AQ50">
        <v>0</v>
      </c>
      <c r="AR50">
        <v>0.93352956784420238</v>
      </c>
      <c r="AS50">
        <v>1.9335937103776393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911.38791151046223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487.94275377768162</v>
      </c>
      <c r="L51">
        <v>6.0497962398200276</v>
      </c>
      <c r="M51">
        <v>61.389445438121051</v>
      </c>
      <c r="N51">
        <v>49.943129485488129</v>
      </c>
      <c r="O51">
        <v>35.268552934475807</v>
      </c>
      <c r="P51">
        <v>23.890104342129209</v>
      </c>
      <c r="Q51">
        <v>4.6098606608606563</v>
      </c>
      <c r="R51">
        <v>17.918076352097128</v>
      </c>
      <c r="S51">
        <v>11.150540872807017</v>
      </c>
      <c r="T51">
        <v>0</v>
      </c>
      <c r="U51">
        <v>59.789703653047553</v>
      </c>
      <c r="V51">
        <v>8.7620628812030077</v>
      </c>
      <c r="W51">
        <v>19.612866013428828</v>
      </c>
      <c r="X51">
        <v>62.364967271107666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29.076077824399999</v>
      </c>
      <c r="AH51">
        <v>0</v>
      </c>
      <c r="AI51">
        <v>0</v>
      </c>
      <c r="AJ51">
        <v>0</v>
      </c>
      <c r="AK51">
        <v>22.964478531442087</v>
      </c>
      <c r="AL51">
        <v>1.0013731997418243</v>
      </c>
      <c r="AM51">
        <v>0</v>
      </c>
      <c r="AN51">
        <v>0</v>
      </c>
      <c r="AO51">
        <v>0</v>
      </c>
      <c r="AP51">
        <v>5.4155841673570834E-2</v>
      </c>
      <c r="AQ51">
        <v>0</v>
      </c>
      <c r="AR51">
        <v>16.803530464311585</v>
      </c>
      <c r="AS51">
        <v>1.9335937103776393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927.2601408986942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487.94275377768162</v>
      </c>
      <c r="L52">
        <v>6.0497962398200276</v>
      </c>
      <c r="M52">
        <v>61.389445438121051</v>
      </c>
      <c r="N52">
        <v>49.943129485488129</v>
      </c>
      <c r="O52">
        <v>35.268552934475807</v>
      </c>
      <c r="P52">
        <v>23.890104342129209</v>
      </c>
      <c r="Q52">
        <v>4.6098606608606563</v>
      </c>
      <c r="R52">
        <v>17.918076352097128</v>
      </c>
      <c r="S52">
        <v>11.150540872807017</v>
      </c>
      <c r="T52">
        <v>0</v>
      </c>
      <c r="U52">
        <v>59.789703653047553</v>
      </c>
      <c r="V52">
        <v>8.7620628812030077</v>
      </c>
      <c r="W52">
        <v>19.612866013428828</v>
      </c>
      <c r="X52">
        <v>62.364967271107666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29.076077824399999</v>
      </c>
      <c r="AH52">
        <v>0</v>
      </c>
      <c r="AI52">
        <v>0</v>
      </c>
      <c r="AJ52">
        <v>0</v>
      </c>
      <c r="AK52">
        <v>22.964478531442087</v>
      </c>
      <c r="AL52">
        <v>1.0013731997418243</v>
      </c>
      <c r="AM52">
        <v>0</v>
      </c>
      <c r="AN52">
        <v>0</v>
      </c>
      <c r="AO52">
        <v>0</v>
      </c>
      <c r="AP52">
        <v>5.4155841673570834E-2</v>
      </c>
      <c r="AQ52">
        <v>0</v>
      </c>
      <c r="AR52">
        <v>16.803530464311585</v>
      </c>
      <c r="AS52">
        <v>1.9335937103776393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927.2601408986942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433.17149171784422</v>
      </c>
      <c r="L53">
        <v>6.0497388101786127</v>
      </c>
      <c r="M53">
        <v>61.389445438121051</v>
      </c>
      <c r="N53">
        <v>49.943129485488129</v>
      </c>
      <c r="O53">
        <v>35.268552934475807</v>
      </c>
      <c r="P53">
        <v>23.890104342129209</v>
      </c>
      <c r="Q53">
        <v>4.6098606608606563</v>
      </c>
      <c r="R53">
        <v>17.918076352097128</v>
      </c>
      <c r="S53">
        <v>11.150540872807017</v>
      </c>
      <c r="T53">
        <v>0</v>
      </c>
      <c r="U53">
        <v>59.789703653047553</v>
      </c>
      <c r="V53">
        <v>8.7620628812030077</v>
      </c>
      <c r="W53">
        <v>19.612866013428828</v>
      </c>
      <c r="X53">
        <v>62.364967271107666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5.9214336227180535</v>
      </c>
      <c r="AG53">
        <v>29.076077824399999</v>
      </c>
      <c r="AH53">
        <v>0</v>
      </c>
      <c r="AI53">
        <v>0</v>
      </c>
      <c r="AJ53">
        <v>0</v>
      </c>
      <c r="AK53">
        <v>22.964478531442087</v>
      </c>
      <c r="AL53">
        <v>1.0013731997418243</v>
      </c>
      <c r="AM53">
        <v>0</v>
      </c>
      <c r="AN53">
        <v>0</v>
      </c>
      <c r="AO53">
        <v>0</v>
      </c>
      <c r="AP53">
        <v>5.4155841673570834E-2</v>
      </c>
      <c r="AQ53">
        <v>0</v>
      </c>
      <c r="AR53">
        <v>1.4002941321557965</v>
      </c>
      <c r="AS53">
        <v>1.9335937103776393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857.08558507705948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385.04146045178692</v>
      </c>
      <c r="L54">
        <v>6.0496954661586724</v>
      </c>
      <c r="M54">
        <v>61.389445438121051</v>
      </c>
      <c r="N54">
        <v>49.943129485488129</v>
      </c>
      <c r="O54">
        <v>35.268552934475807</v>
      </c>
      <c r="P54">
        <v>23.890104342129209</v>
      </c>
      <c r="Q54">
        <v>4.6098606608606563</v>
      </c>
      <c r="R54">
        <v>17.918076352097128</v>
      </c>
      <c r="S54">
        <v>11.150540872807017</v>
      </c>
      <c r="T54">
        <v>0</v>
      </c>
      <c r="U54">
        <v>59.789703653047553</v>
      </c>
      <c r="V54">
        <v>8.7620628812030077</v>
      </c>
      <c r="W54">
        <v>19.612866013428828</v>
      </c>
      <c r="X54">
        <v>62.364967271107666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5.9214336227180535</v>
      </c>
      <c r="AG54">
        <v>29.076077824399999</v>
      </c>
      <c r="AH54">
        <v>0</v>
      </c>
      <c r="AI54">
        <v>0</v>
      </c>
      <c r="AJ54">
        <v>0</v>
      </c>
      <c r="AK54">
        <v>22.964478531442087</v>
      </c>
      <c r="AL54">
        <v>1.0013731997418243</v>
      </c>
      <c r="AM54">
        <v>0</v>
      </c>
      <c r="AN54">
        <v>0</v>
      </c>
      <c r="AO54">
        <v>0</v>
      </c>
      <c r="AP54">
        <v>5.4155841673570834E-2</v>
      </c>
      <c r="AQ54">
        <v>0</v>
      </c>
      <c r="AR54">
        <v>0.93352956784420238</v>
      </c>
      <c r="AS54">
        <v>1.9335937103776393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808.48874590267053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336.91142212789907</v>
      </c>
      <c r="L55">
        <v>6.0501188660432144</v>
      </c>
      <c r="M55">
        <v>61.389445438121051</v>
      </c>
      <c r="N55">
        <v>49.943129485488129</v>
      </c>
      <c r="O55">
        <v>35.268552934475807</v>
      </c>
      <c r="P55">
        <v>23.890104342129209</v>
      </c>
      <c r="Q55">
        <v>4.6098606608606563</v>
      </c>
      <c r="R55">
        <v>17.918076352097128</v>
      </c>
      <c r="S55">
        <v>11.150540872807017</v>
      </c>
      <c r="T55">
        <v>0</v>
      </c>
      <c r="U55">
        <v>59.789703653047553</v>
      </c>
      <c r="V55">
        <v>8.7620628812030077</v>
      </c>
      <c r="W55">
        <v>19.612866013428828</v>
      </c>
      <c r="X55">
        <v>62.364967271107666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5.9214336227180535</v>
      </c>
      <c r="AG55">
        <v>29.076077824399999</v>
      </c>
      <c r="AH55">
        <v>0</v>
      </c>
      <c r="AI55">
        <v>0</v>
      </c>
      <c r="AJ55">
        <v>0</v>
      </c>
      <c r="AK55">
        <v>22.964478531442087</v>
      </c>
      <c r="AL55">
        <v>1.0013731997418243</v>
      </c>
      <c r="AM55">
        <v>0</v>
      </c>
      <c r="AN55">
        <v>0</v>
      </c>
      <c r="AO55">
        <v>0</v>
      </c>
      <c r="AP55">
        <v>5.4155841673570834E-2</v>
      </c>
      <c r="AQ55">
        <v>0</v>
      </c>
      <c r="AR55">
        <v>0.93352956784420238</v>
      </c>
      <c r="AS55">
        <v>7.051930570918822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765.47746783920854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274.34211111966141</v>
      </c>
      <c r="L56">
        <v>3.3697860271250866</v>
      </c>
      <c r="M56">
        <v>61.389445438121051</v>
      </c>
      <c r="N56">
        <v>49.943129485488129</v>
      </c>
      <c r="O56">
        <v>35.268552934475807</v>
      </c>
      <c r="P56">
        <v>23.890104342129209</v>
      </c>
      <c r="Q56">
        <v>3.3645933821805398</v>
      </c>
      <c r="R56">
        <v>17.918664921971924</v>
      </c>
      <c r="S56">
        <v>6.7401355227882034</v>
      </c>
      <c r="T56">
        <v>0</v>
      </c>
      <c r="U56">
        <v>59.789703653047553</v>
      </c>
      <c r="V56">
        <v>8.7620628812030077</v>
      </c>
      <c r="W56">
        <v>19.612866013428828</v>
      </c>
      <c r="X56">
        <v>62.364967271107666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5.9214336227180535</v>
      </c>
      <c r="AG56">
        <v>29.076077824399999</v>
      </c>
      <c r="AH56">
        <v>0</v>
      </c>
      <c r="AI56">
        <v>0</v>
      </c>
      <c r="AJ56">
        <v>0</v>
      </c>
      <c r="AK56">
        <v>22.964478531442087</v>
      </c>
      <c r="AL56">
        <v>1.0013731997418243</v>
      </c>
      <c r="AM56">
        <v>0</v>
      </c>
      <c r="AN56">
        <v>0</v>
      </c>
      <c r="AO56">
        <v>0</v>
      </c>
      <c r="AP56">
        <v>5.4155841673570834E-2</v>
      </c>
      <c r="AQ56">
        <v>0</v>
      </c>
      <c r="AR56">
        <v>0.93352956784420238</v>
      </c>
      <c r="AS56">
        <v>10.464154998215879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697.98496436052562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274.34211111966141</v>
      </c>
      <c r="L57">
        <v>3.3697860271250866</v>
      </c>
      <c r="M57">
        <v>61.389445438121051</v>
      </c>
      <c r="N57">
        <v>49.943129485488129</v>
      </c>
      <c r="O57">
        <v>35.268552934475807</v>
      </c>
      <c r="P57">
        <v>23.890104342129209</v>
      </c>
      <c r="Q57">
        <v>3.3645933821805398</v>
      </c>
      <c r="R57">
        <v>17.392073773102073</v>
      </c>
      <c r="S57">
        <v>6.7401355227882034</v>
      </c>
      <c r="T57">
        <v>0</v>
      </c>
      <c r="U57">
        <v>59.789703653047553</v>
      </c>
      <c r="V57">
        <v>8.7620628812030077</v>
      </c>
      <c r="W57">
        <v>19.612866013428828</v>
      </c>
      <c r="X57">
        <v>62.364967271107666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5.9214336227180535</v>
      </c>
      <c r="AG57">
        <v>29.076077824399999</v>
      </c>
      <c r="AH57">
        <v>0</v>
      </c>
      <c r="AI57">
        <v>0</v>
      </c>
      <c r="AJ57">
        <v>0</v>
      </c>
      <c r="AK57">
        <v>22.964478531442087</v>
      </c>
      <c r="AL57">
        <v>1.0013731997418243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0.93352956784420238</v>
      </c>
      <c r="AS57">
        <v>10.464154998215879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697.40421736998223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274.34211111966141</v>
      </c>
      <c r="L58">
        <v>3.3697860271250866</v>
      </c>
      <c r="M58">
        <v>61.389445438121051</v>
      </c>
      <c r="N58">
        <v>49.943129485488129</v>
      </c>
      <c r="O58">
        <v>35.268552934475807</v>
      </c>
      <c r="P58">
        <v>23.890104342129209</v>
      </c>
      <c r="Q58">
        <v>3.3645933821805398</v>
      </c>
      <c r="R58">
        <v>17.918076352097128</v>
      </c>
      <c r="S58">
        <v>6.7408401164309035</v>
      </c>
      <c r="T58">
        <v>0</v>
      </c>
      <c r="U58">
        <v>59.789703653047553</v>
      </c>
      <c r="V58">
        <v>8.7620628812030077</v>
      </c>
      <c r="W58">
        <v>19.612866013428828</v>
      </c>
      <c r="X58">
        <v>62.364967271107666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5.9214336227180535</v>
      </c>
      <c r="AG58">
        <v>29.076077824399999</v>
      </c>
      <c r="AH58">
        <v>0</v>
      </c>
      <c r="AI58">
        <v>0</v>
      </c>
      <c r="AJ58">
        <v>0</v>
      </c>
      <c r="AK58">
        <v>22.964478531442087</v>
      </c>
      <c r="AL58">
        <v>1.0013731997418243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0.93352956784420238</v>
      </c>
      <c r="AS58">
        <v>10.464154998215879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697.93092454261978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274.34211111966141</v>
      </c>
      <c r="L59">
        <v>3.3698245999655887</v>
      </c>
      <c r="M59">
        <v>61.389445438121051</v>
      </c>
      <c r="N59">
        <v>49.943129485488129</v>
      </c>
      <c r="O59">
        <v>35.268552934475807</v>
      </c>
      <c r="P59">
        <v>23.890104342129209</v>
      </c>
      <c r="Q59">
        <v>3.3645933821805398</v>
      </c>
      <c r="R59">
        <v>17.918076352097128</v>
      </c>
      <c r="S59">
        <v>6.7408401164309035</v>
      </c>
      <c r="T59">
        <v>0</v>
      </c>
      <c r="U59">
        <v>59.789703653047553</v>
      </c>
      <c r="V59">
        <v>8.7620628812030077</v>
      </c>
      <c r="W59">
        <v>19.612866013428828</v>
      </c>
      <c r="X59">
        <v>62.364967271107666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5.9214336227180535</v>
      </c>
      <c r="AG59">
        <v>29.076077824399999</v>
      </c>
      <c r="AH59">
        <v>0</v>
      </c>
      <c r="AI59">
        <v>0</v>
      </c>
      <c r="AJ59">
        <v>0</v>
      </c>
      <c r="AK59">
        <v>22.964478531442087</v>
      </c>
      <c r="AL59">
        <v>1.0013731997418243</v>
      </c>
      <c r="AM59">
        <v>0</v>
      </c>
      <c r="AN59">
        <v>0</v>
      </c>
      <c r="AO59">
        <v>0</v>
      </c>
      <c r="AP59">
        <v>0</v>
      </c>
      <c r="AQ59">
        <v>9.2480832399999997</v>
      </c>
      <c r="AR59">
        <v>0.93352956784420238</v>
      </c>
      <c r="AS59">
        <v>10.464154998215879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707.1790463554604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274.34211111966141</v>
      </c>
      <c r="L60">
        <v>3.3698245999655887</v>
      </c>
      <c r="M60">
        <v>61.389445438121051</v>
      </c>
      <c r="N60">
        <v>49.943129485488129</v>
      </c>
      <c r="O60">
        <v>35.268552934475807</v>
      </c>
      <c r="P60">
        <v>23.890104342129209</v>
      </c>
      <c r="Q60">
        <v>3.3645933821805398</v>
      </c>
      <c r="R60">
        <v>17.918076352097128</v>
      </c>
      <c r="S60">
        <v>6.7408401164309035</v>
      </c>
      <c r="T60">
        <v>0</v>
      </c>
      <c r="U60">
        <v>59.789703653047553</v>
      </c>
      <c r="V60">
        <v>8.7620628812030077</v>
      </c>
      <c r="W60">
        <v>19.612866013428828</v>
      </c>
      <c r="X60">
        <v>62.364967271107666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0.8136377817614967</v>
      </c>
      <c r="AF60">
        <v>5.9214336227180535</v>
      </c>
      <c r="AG60">
        <v>29.076077824399999</v>
      </c>
      <c r="AH60">
        <v>0</v>
      </c>
      <c r="AI60">
        <v>0</v>
      </c>
      <c r="AJ60">
        <v>0</v>
      </c>
      <c r="AK60">
        <v>22.964478531442087</v>
      </c>
      <c r="AL60">
        <v>1.0013731997418243</v>
      </c>
      <c r="AM60">
        <v>0</v>
      </c>
      <c r="AN60">
        <v>0</v>
      </c>
      <c r="AO60">
        <v>0</v>
      </c>
      <c r="AP60">
        <v>0</v>
      </c>
      <c r="AQ60">
        <v>9.2480832399999997</v>
      </c>
      <c r="AR60">
        <v>0.93352956784420238</v>
      </c>
      <c r="AS60">
        <v>7.051930570918822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703.76682192816327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274.34211111966141</v>
      </c>
      <c r="L61">
        <v>3.3698245999655887</v>
      </c>
      <c r="M61">
        <v>61.389445438121051</v>
      </c>
      <c r="N61">
        <v>49.943129485488129</v>
      </c>
      <c r="O61">
        <v>35.268552934475807</v>
      </c>
      <c r="P61">
        <v>23.890104342129209</v>
      </c>
      <c r="Q61">
        <v>3.3645933821805398</v>
      </c>
      <c r="R61">
        <v>10.591137471606649</v>
      </c>
      <c r="S61">
        <v>6.7408401164309035</v>
      </c>
      <c r="T61">
        <v>0</v>
      </c>
      <c r="U61">
        <v>59.789703653047553</v>
      </c>
      <c r="V61">
        <v>8.3234505000000016</v>
      </c>
      <c r="W61">
        <v>19.612866013428828</v>
      </c>
      <c r="X61">
        <v>62.364967271107666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0.8136377817614967</v>
      </c>
      <c r="AF61">
        <v>5.9214336227180535</v>
      </c>
      <c r="AG61">
        <v>29.076077824399999</v>
      </c>
      <c r="AH61">
        <v>0</v>
      </c>
      <c r="AI61">
        <v>0</v>
      </c>
      <c r="AJ61">
        <v>0</v>
      </c>
      <c r="AK61">
        <v>22.964478531442087</v>
      </c>
      <c r="AL61">
        <v>1.0013731997418243</v>
      </c>
      <c r="AM61">
        <v>0</v>
      </c>
      <c r="AN61">
        <v>0</v>
      </c>
      <c r="AO61">
        <v>0</v>
      </c>
      <c r="AP61">
        <v>0</v>
      </c>
      <c r="AQ61">
        <v>9.2480832399999997</v>
      </c>
      <c r="AR61">
        <v>0.93352956784420238</v>
      </c>
      <c r="AS61">
        <v>1.9335937103776393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690.8829338059287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274.34211111966141</v>
      </c>
      <c r="L62">
        <v>3.3698245999655887</v>
      </c>
      <c r="M62">
        <v>61.389445438121051</v>
      </c>
      <c r="N62">
        <v>49.943129485488129</v>
      </c>
      <c r="O62">
        <v>35.268552934475807</v>
      </c>
      <c r="P62">
        <v>23.890104342129209</v>
      </c>
      <c r="Q62">
        <v>3.3645933821805398</v>
      </c>
      <c r="R62">
        <v>10.591137471606649</v>
      </c>
      <c r="S62">
        <v>6.7408401164309035</v>
      </c>
      <c r="T62">
        <v>0</v>
      </c>
      <c r="U62">
        <v>59.789703653047553</v>
      </c>
      <c r="V62">
        <v>8.3234505000000016</v>
      </c>
      <c r="W62">
        <v>19.612866013428828</v>
      </c>
      <c r="X62">
        <v>62.364967271107666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0.8136377817614967</v>
      </c>
      <c r="AF62">
        <v>5.9214336227180535</v>
      </c>
      <c r="AG62">
        <v>29.076077824399999</v>
      </c>
      <c r="AH62">
        <v>0</v>
      </c>
      <c r="AI62">
        <v>0</v>
      </c>
      <c r="AJ62">
        <v>0</v>
      </c>
      <c r="AK62">
        <v>22.964478531442087</v>
      </c>
      <c r="AL62">
        <v>1.0013731997418243</v>
      </c>
      <c r="AM62">
        <v>0</v>
      </c>
      <c r="AN62">
        <v>0</v>
      </c>
      <c r="AO62">
        <v>0</v>
      </c>
      <c r="AP62">
        <v>0</v>
      </c>
      <c r="AQ62">
        <v>18.496166479999999</v>
      </c>
      <c r="AR62">
        <v>0.93352956784420238</v>
      </c>
      <c r="AS62">
        <v>1.9335937103776393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700.13101704592862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274.34211111966141</v>
      </c>
      <c r="L63">
        <v>3.3698245999655887</v>
      </c>
      <c r="M63">
        <v>61.389445438121051</v>
      </c>
      <c r="N63">
        <v>49.943129485488129</v>
      </c>
      <c r="O63">
        <v>35.268552934475807</v>
      </c>
      <c r="P63">
        <v>23.890104342129209</v>
      </c>
      <c r="Q63">
        <v>3.3645933821805398</v>
      </c>
      <c r="R63">
        <v>10.591137471606649</v>
      </c>
      <c r="S63">
        <v>6.7408401164309035</v>
      </c>
      <c r="T63">
        <v>0</v>
      </c>
      <c r="U63">
        <v>59.789703653047553</v>
      </c>
      <c r="V63">
        <v>8.3234505000000016</v>
      </c>
      <c r="W63">
        <v>19.612866013428828</v>
      </c>
      <c r="X63">
        <v>62.364967271107666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5.9214336227180535</v>
      </c>
      <c r="AG63">
        <v>29.076077824399999</v>
      </c>
      <c r="AH63">
        <v>0</v>
      </c>
      <c r="AI63">
        <v>0</v>
      </c>
      <c r="AJ63">
        <v>0</v>
      </c>
      <c r="AK63">
        <v>22.964478531442087</v>
      </c>
      <c r="AL63">
        <v>1.0013731997418243</v>
      </c>
      <c r="AM63">
        <v>0</v>
      </c>
      <c r="AN63">
        <v>0</v>
      </c>
      <c r="AO63">
        <v>0</v>
      </c>
      <c r="AP63">
        <v>0</v>
      </c>
      <c r="AQ63">
        <v>18.496166479999999</v>
      </c>
      <c r="AR63">
        <v>0.93352956784420238</v>
      </c>
      <c r="AS63">
        <v>1.9335937103776393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700.13101704592862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274.34211111966141</v>
      </c>
      <c r="L64">
        <v>3.3698245999655887</v>
      </c>
      <c r="M64">
        <v>61.389445438121051</v>
      </c>
      <c r="N64">
        <v>49.943129485488129</v>
      </c>
      <c r="O64">
        <v>35.268552934475807</v>
      </c>
      <c r="P64">
        <v>23.890104342129209</v>
      </c>
      <c r="Q64">
        <v>3.3645933821805398</v>
      </c>
      <c r="R64">
        <v>10.591137471606649</v>
      </c>
      <c r="S64">
        <v>6.7408401164309035</v>
      </c>
      <c r="T64">
        <v>0</v>
      </c>
      <c r="U64">
        <v>59.789703653047553</v>
      </c>
      <c r="V64">
        <v>8.3234505000000016</v>
      </c>
      <c r="W64">
        <v>19.612866013428828</v>
      </c>
      <c r="X64">
        <v>62.364967271107666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5.9214336227180535</v>
      </c>
      <c r="AG64">
        <v>29.076077824399999</v>
      </c>
      <c r="AH64">
        <v>0</v>
      </c>
      <c r="AI64">
        <v>0</v>
      </c>
      <c r="AJ64">
        <v>0</v>
      </c>
      <c r="AK64">
        <v>22.964478531442087</v>
      </c>
      <c r="AL64">
        <v>1.0013731997418243</v>
      </c>
      <c r="AM64">
        <v>0</v>
      </c>
      <c r="AN64">
        <v>0</v>
      </c>
      <c r="AO64">
        <v>0</v>
      </c>
      <c r="AP64">
        <v>0</v>
      </c>
      <c r="AQ64">
        <v>27.87035966873016</v>
      </c>
      <c r="AR64">
        <v>0.93352956784420238</v>
      </c>
      <c r="AS64">
        <v>1.9335937103776393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709.50521023465888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274.34211111966141</v>
      </c>
      <c r="L65">
        <v>6.0496707180217726</v>
      </c>
      <c r="M65">
        <v>61.389445438121051</v>
      </c>
      <c r="N65">
        <v>49.943129485488129</v>
      </c>
      <c r="O65">
        <v>35.268552934475807</v>
      </c>
      <c r="P65">
        <v>23.890104342129209</v>
      </c>
      <c r="Q65">
        <v>4.6098606608606563</v>
      </c>
      <c r="R65">
        <v>17.853673531726237</v>
      </c>
      <c r="S65">
        <v>10.910607416330194</v>
      </c>
      <c r="T65">
        <v>0</v>
      </c>
      <c r="U65">
        <v>59.789703653047553</v>
      </c>
      <c r="V65">
        <v>8.7620628812030077</v>
      </c>
      <c r="W65">
        <v>19.612866013428828</v>
      </c>
      <c r="X65">
        <v>62.364967271107666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29.076077824399999</v>
      </c>
      <c r="AH65">
        <v>0</v>
      </c>
      <c r="AI65">
        <v>0</v>
      </c>
      <c r="AJ65">
        <v>0</v>
      </c>
      <c r="AK65">
        <v>22.964478531442087</v>
      </c>
      <c r="AL65">
        <v>1.0013731997418243</v>
      </c>
      <c r="AM65">
        <v>0</v>
      </c>
      <c r="AN65">
        <v>0</v>
      </c>
      <c r="AO65">
        <v>0</v>
      </c>
      <c r="AP65">
        <v>0.16246752502071249</v>
      </c>
      <c r="AQ65">
        <v>27.87035966873016</v>
      </c>
      <c r="AR65">
        <v>0.93352956784420238</v>
      </c>
      <c r="AS65">
        <v>1.9335937103776393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725.46370689763773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308.03294431895364</v>
      </c>
      <c r="L66">
        <v>6.0496707180217726</v>
      </c>
      <c r="M66">
        <v>61.389445438121051</v>
      </c>
      <c r="N66">
        <v>49.943129485488129</v>
      </c>
      <c r="O66">
        <v>35.268552934475807</v>
      </c>
      <c r="P66">
        <v>23.890104342129209</v>
      </c>
      <c r="Q66">
        <v>4.6098606608606563</v>
      </c>
      <c r="R66">
        <v>17.918076352097128</v>
      </c>
      <c r="S66">
        <v>11.150540872807017</v>
      </c>
      <c r="T66">
        <v>0</v>
      </c>
      <c r="U66">
        <v>59.789703653047553</v>
      </c>
      <c r="V66">
        <v>8.7620628812030077</v>
      </c>
      <c r="W66">
        <v>19.612866013428828</v>
      </c>
      <c r="X66">
        <v>62.364967271107666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29.076077824399999</v>
      </c>
      <c r="AH66">
        <v>0</v>
      </c>
      <c r="AI66">
        <v>0</v>
      </c>
      <c r="AJ66">
        <v>0</v>
      </c>
      <c r="AK66">
        <v>22.964478531442087</v>
      </c>
      <c r="AL66">
        <v>1.0013731997418243</v>
      </c>
      <c r="AM66">
        <v>0</v>
      </c>
      <c r="AN66">
        <v>0</v>
      </c>
      <c r="AO66">
        <v>0</v>
      </c>
      <c r="AP66">
        <v>0.16246752502071249</v>
      </c>
      <c r="AQ66">
        <v>27.87035966873016</v>
      </c>
      <c r="AR66">
        <v>0.93352956784420238</v>
      </c>
      <c r="AS66">
        <v>1.9335937103776393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759.45887637377757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385.04146045178692</v>
      </c>
      <c r="L67">
        <v>6.0497713125891588</v>
      </c>
      <c r="M67">
        <v>61.389445438121051</v>
      </c>
      <c r="N67">
        <v>49.943129485488129</v>
      </c>
      <c r="O67">
        <v>35.268552934475807</v>
      </c>
      <c r="P67">
        <v>23.890104342129209</v>
      </c>
      <c r="Q67">
        <v>4.6098606608606563</v>
      </c>
      <c r="R67">
        <v>17.918076352097128</v>
      </c>
      <c r="S67">
        <v>11.150540872807017</v>
      </c>
      <c r="T67">
        <v>0</v>
      </c>
      <c r="U67">
        <v>59.789703653047553</v>
      </c>
      <c r="V67">
        <v>8.7620628812030077</v>
      </c>
      <c r="W67">
        <v>19.612866013428828</v>
      </c>
      <c r="X67">
        <v>62.364967271107666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29.076077824399999</v>
      </c>
      <c r="AH67">
        <v>0</v>
      </c>
      <c r="AI67">
        <v>0</v>
      </c>
      <c r="AJ67">
        <v>0</v>
      </c>
      <c r="AK67">
        <v>22.964478531442087</v>
      </c>
      <c r="AL67">
        <v>1.0013731997418243</v>
      </c>
      <c r="AM67">
        <v>0</v>
      </c>
      <c r="AN67">
        <v>0</v>
      </c>
      <c r="AO67">
        <v>0</v>
      </c>
      <c r="AP67">
        <v>0.16246752502071249</v>
      </c>
      <c r="AQ67">
        <v>27.87035966873016</v>
      </c>
      <c r="AR67">
        <v>0.93352956784420238</v>
      </c>
      <c r="AS67">
        <v>1.9335937103776393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836.46749310117832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433.17149171784422</v>
      </c>
      <c r="L68">
        <v>6.0497663570394051</v>
      </c>
      <c r="M68">
        <v>61.389445438121051</v>
      </c>
      <c r="N68">
        <v>49.943129485488129</v>
      </c>
      <c r="O68">
        <v>35.268552934475807</v>
      </c>
      <c r="P68">
        <v>23.890104342129209</v>
      </c>
      <c r="Q68">
        <v>4.6098606608606563</v>
      </c>
      <c r="R68">
        <v>17.918076352097128</v>
      </c>
      <c r="S68">
        <v>11.150540872807017</v>
      </c>
      <c r="T68">
        <v>0</v>
      </c>
      <c r="U68">
        <v>59.789703653047553</v>
      </c>
      <c r="V68">
        <v>8.7620628812030077</v>
      </c>
      <c r="W68">
        <v>19.612866013428828</v>
      </c>
      <c r="X68">
        <v>62.364967271107666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6.9669080128604843</v>
      </c>
      <c r="AF68">
        <v>5.9214336227180535</v>
      </c>
      <c r="AG68">
        <v>29.076077824399999</v>
      </c>
      <c r="AH68">
        <v>0</v>
      </c>
      <c r="AI68">
        <v>0</v>
      </c>
      <c r="AJ68">
        <v>0</v>
      </c>
      <c r="AK68">
        <v>22.964478531442087</v>
      </c>
      <c r="AL68">
        <v>1.0013731997418243</v>
      </c>
      <c r="AM68">
        <v>0</v>
      </c>
      <c r="AN68">
        <v>0</v>
      </c>
      <c r="AO68">
        <v>0</v>
      </c>
      <c r="AP68">
        <v>5.4155841673570834E-2</v>
      </c>
      <c r="AQ68">
        <v>27.87035966873016</v>
      </c>
      <c r="AR68">
        <v>0.93352956784420238</v>
      </c>
      <c r="AS68">
        <v>1.9335937103776393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890.64247795943788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487.94275377768162</v>
      </c>
      <c r="L69">
        <v>6.0500694120092904</v>
      </c>
      <c r="M69">
        <v>61.389445438121051</v>
      </c>
      <c r="N69">
        <v>49.943129485488129</v>
      </c>
      <c r="O69">
        <v>35.268552934475807</v>
      </c>
      <c r="P69">
        <v>23.890104342129209</v>
      </c>
      <c r="Q69">
        <v>4.6098606608606563</v>
      </c>
      <c r="R69">
        <v>17.918076352097128</v>
      </c>
      <c r="S69">
        <v>11.150540872807017</v>
      </c>
      <c r="T69">
        <v>0</v>
      </c>
      <c r="U69">
        <v>59.789703653047553</v>
      </c>
      <c r="V69">
        <v>8.7620628812030077</v>
      </c>
      <c r="W69">
        <v>19.612866013428828</v>
      </c>
      <c r="X69">
        <v>62.364967271107666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6.9669080128604843</v>
      </c>
      <c r="AF69">
        <v>5.9214336227180535</v>
      </c>
      <c r="AG69">
        <v>29.076077824399999</v>
      </c>
      <c r="AH69">
        <v>8.5678022336642012</v>
      </c>
      <c r="AI69">
        <v>0</v>
      </c>
      <c r="AJ69">
        <v>0</v>
      </c>
      <c r="AK69">
        <v>22.964478531442087</v>
      </c>
      <c r="AL69">
        <v>1.0013731997418243</v>
      </c>
      <c r="AM69">
        <v>0</v>
      </c>
      <c r="AN69">
        <v>0</v>
      </c>
      <c r="AO69">
        <v>0</v>
      </c>
      <c r="AP69">
        <v>5.4155841673570834E-2</v>
      </c>
      <c r="AQ69">
        <v>27.87035966873016</v>
      </c>
      <c r="AR69">
        <v>0.93352956784420238</v>
      </c>
      <c r="AS69">
        <v>1.9335937103776393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953.98184530790945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487.94275377768162</v>
      </c>
      <c r="L70">
        <v>6.0500694120092904</v>
      </c>
      <c r="M70">
        <v>61.389445438121051</v>
      </c>
      <c r="N70">
        <v>49.943129485488129</v>
      </c>
      <c r="O70">
        <v>35.268552934475807</v>
      </c>
      <c r="P70">
        <v>23.890104342129209</v>
      </c>
      <c r="Q70">
        <v>4.6108631676190477</v>
      </c>
      <c r="R70">
        <v>17.917677118353346</v>
      </c>
      <c r="S70">
        <v>11.030342492038216</v>
      </c>
      <c r="T70">
        <v>0</v>
      </c>
      <c r="U70">
        <v>59.789703653047553</v>
      </c>
      <c r="V70">
        <v>8.7620628812030077</v>
      </c>
      <c r="W70">
        <v>19.612866013428828</v>
      </c>
      <c r="X70">
        <v>62.364967271107666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6.9669080128604843</v>
      </c>
      <c r="AF70">
        <v>5.9214336227180535</v>
      </c>
      <c r="AG70">
        <v>29.076077824399999</v>
      </c>
      <c r="AH70">
        <v>17.616042135839493</v>
      </c>
      <c r="AI70">
        <v>0</v>
      </c>
      <c r="AJ70">
        <v>0</v>
      </c>
      <c r="AK70">
        <v>22.964478531442087</v>
      </c>
      <c r="AL70">
        <v>1.0013731997418243</v>
      </c>
      <c r="AM70">
        <v>0</v>
      </c>
      <c r="AN70">
        <v>0</v>
      </c>
      <c r="AO70">
        <v>0</v>
      </c>
      <c r="AP70">
        <v>5.4155841673570834E-2</v>
      </c>
      <c r="AQ70">
        <v>27.87035966873016</v>
      </c>
      <c r="AR70">
        <v>0.93352956784420238</v>
      </c>
      <c r="AS70">
        <v>1.9335937103776393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962.91049010233041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487.94275377768162</v>
      </c>
      <c r="L71">
        <v>5.8601664114156549</v>
      </c>
      <c r="M71">
        <v>61.389445438121051</v>
      </c>
      <c r="N71">
        <v>49.943129485488129</v>
      </c>
      <c r="O71">
        <v>35.268552934475807</v>
      </c>
      <c r="P71">
        <v>23.890104342129209</v>
      </c>
      <c r="Q71">
        <v>4.6108631676190477</v>
      </c>
      <c r="R71">
        <v>17.917677118353346</v>
      </c>
      <c r="S71">
        <v>11.156973931523023</v>
      </c>
      <c r="T71">
        <v>0</v>
      </c>
      <c r="U71">
        <v>59.789703653047553</v>
      </c>
      <c r="V71">
        <v>8.7620628812030077</v>
      </c>
      <c r="W71">
        <v>19.612866013428828</v>
      </c>
      <c r="X71">
        <v>62.364967271107666</v>
      </c>
      <c r="Y71">
        <v>0</v>
      </c>
      <c r="Z71">
        <v>0</v>
      </c>
      <c r="AA71">
        <v>0</v>
      </c>
      <c r="AB71">
        <v>1.4087648804201047</v>
      </c>
      <c r="AC71">
        <v>0</v>
      </c>
      <c r="AD71">
        <v>0</v>
      </c>
      <c r="AE71">
        <v>6.9669080128604843</v>
      </c>
      <c r="AF71">
        <v>11.842867938640975</v>
      </c>
      <c r="AG71">
        <v>29.076077824399999</v>
      </c>
      <c r="AH71">
        <v>29.62697989583949</v>
      </c>
      <c r="AI71">
        <v>0</v>
      </c>
      <c r="AJ71">
        <v>0</v>
      </c>
      <c r="AK71">
        <v>22.964478531442087</v>
      </c>
      <c r="AL71">
        <v>1.0013731997418243</v>
      </c>
      <c r="AM71">
        <v>0</v>
      </c>
      <c r="AN71">
        <v>0</v>
      </c>
      <c r="AO71">
        <v>0</v>
      </c>
      <c r="AP71">
        <v>5.4155841673570834E-2</v>
      </c>
      <c r="AQ71">
        <v>27.87035966873016</v>
      </c>
      <c r="AR71">
        <v>0.93352956784420238</v>
      </c>
      <c r="AS71">
        <v>1.9335937103776393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982.18835549756454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487.94275377768162</v>
      </c>
      <c r="L72">
        <v>6.0498277565587859</v>
      </c>
      <c r="M72">
        <v>61.389445438121051</v>
      </c>
      <c r="N72">
        <v>49.943129485488129</v>
      </c>
      <c r="O72">
        <v>35.268552934475807</v>
      </c>
      <c r="P72">
        <v>23.890104342129209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59.789703653047553</v>
      </c>
      <c r="V72">
        <v>8.7620628812030077</v>
      </c>
      <c r="W72">
        <v>19.612866013428828</v>
      </c>
      <c r="X72">
        <v>62.364967271107666</v>
      </c>
      <c r="Y72">
        <v>0</v>
      </c>
      <c r="Z72">
        <v>0.46503205999999986</v>
      </c>
      <c r="AA72">
        <v>3.3402220000000007</v>
      </c>
      <c r="AB72">
        <v>5.5674398930232538</v>
      </c>
      <c r="AC72">
        <v>0</v>
      </c>
      <c r="AD72">
        <v>3.8625894849356555</v>
      </c>
      <c r="AE72">
        <v>6.9669080128604843</v>
      </c>
      <c r="AF72">
        <v>17.76430156135903</v>
      </c>
      <c r="AG72">
        <v>29.076077824399999</v>
      </c>
      <c r="AH72">
        <v>39.556021531488909</v>
      </c>
      <c r="AI72">
        <v>0</v>
      </c>
      <c r="AJ72">
        <v>0</v>
      </c>
      <c r="AK72">
        <v>22.964478531442087</v>
      </c>
      <c r="AL72">
        <v>5.0068674907917377</v>
      </c>
      <c r="AM72">
        <v>2.231483756789197</v>
      </c>
      <c r="AN72">
        <v>0</v>
      </c>
      <c r="AO72">
        <v>0</v>
      </c>
      <c r="AP72">
        <v>5.4155841673570834E-2</v>
      </c>
      <c r="AQ72">
        <v>27.87035966873016</v>
      </c>
      <c r="AR72">
        <v>0.93352956784420238</v>
      </c>
      <c r="AS72">
        <v>1.9335937103776393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1016.2919887064531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487.94275377768162</v>
      </c>
      <c r="L73">
        <v>6.0499961172611236</v>
      </c>
      <c r="M73">
        <v>61.389445438121051</v>
      </c>
      <c r="N73">
        <v>49.943129485488129</v>
      </c>
      <c r="O73">
        <v>35.268552934475807</v>
      </c>
      <c r="P73">
        <v>23.890104342129209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59.789703653047553</v>
      </c>
      <c r="V73">
        <v>8.7620628812030077</v>
      </c>
      <c r="W73">
        <v>19.612866013428828</v>
      </c>
      <c r="X73">
        <v>62.364967271107666</v>
      </c>
      <c r="Y73">
        <v>0</v>
      </c>
      <c r="Z73">
        <v>8.2701300496363608</v>
      </c>
      <c r="AA73">
        <v>8.6692121278481036</v>
      </c>
      <c r="AB73">
        <v>11.134879346886718</v>
      </c>
      <c r="AC73">
        <v>0</v>
      </c>
      <c r="AD73">
        <v>7.7251794090840278</v>
      </c>
      <c r="AE73">
        <v>13.933816025720969</v>
      </c>
      <c r="AF73">
        <v>23.68573587728195</v>
      </c>
      <c r="AG73">
        <v>29.076077824399999</v>
      </c>
      <c r="AH73">
        <v>39.556021531488909</v>
      </c>
      <c r="AI73">
        <v>0</v>
      </c>
      <c r="AJ73">
        <v>0</v>
      </c>
      <c r="AK73">
        <v>22.964478531442087</v>
      </c>
      <c r="AL73">
        <v>30.041205690791735</v>
      </c>
      <c r="AM73">
        <v>4.4629679527381851</v>
      </c>
      <c r="AN73">
        <v>0</v>
      </c>
      <c r="AO73">
        <v>0</v>
      </c>
      <c r="AP73">
        <v>0.16246752502071249</v>
      </c>
      <c r="AQ73">
        <v>27.87035966873016</v>
      </c>
      <c r="AR73">
        <v>0.93352956784420238</v>
      </c>
      <c r="AS73">
        <v>1.9335937103776393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1079.1187509707313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480.97712190830401</v>
      </c>
      <c r="L74">
        <v>6.0499961172611236</v>
      </c>
      <c r="M74">
        <v>61.389445438121051</v>
      </c>
      <c r="N74">
        <v>49.943129485488129</v>
      </c>
      <c r="O74">
        <v>35.268552934475807</v>
      </c>
      <c r="P74">
        <v>23.890104342129209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59.789703653047553</v>
      </c>
      <c r="V74">
        <v>8.7620628812030077</v>
      </c>
      <c r="W74">
        <v>19.612866013428828</v>
      </c>
      <c r="X74">
        <v>62.364967271107666</v>
      </c>
      <c r="Y74">
        <v>0</v>
      </c>
      <c r="Z74">
        <v>8.2701300496363608</v>
      </c>
      <c r="AA74">
        <v>11.880501665822788</v>
      </c>
      <c r="AB74">
        <v>11.134879346886718</v>
      </c>
      <c r="AC74">
        <v>0</v>
      </c>
      <c r="AD74">
        <v>11.170010400000002</v>
      </c>
      <c r="AE74">
        <v>13.933816025720969</v>
      </c>
      <c r="AF74">
        <v>23.68573587728195</v>
      </c>
      <c r="AG74">
        <v>29.076077824399999</v>
      </c>
      <c r="AH74">
        <v>39.556021531488909</v>
      </c>
      <c r="AI74">
        <v>0</v>
      </c>
      <c r="AJ74">
        <v>0</v>
      </c>
      <c r="AK74">
        <v>22.964478531442087</v>
      </c>
      <c r="AL74">
        <v>30.041205690791735</v>
      </c>
      <c r="AM74">
        <v>6.6809277837959486</v>
      </c>
      <c r="AN74">
        <v>0</v>
      </c>
      <c r="AO74">
        <v>0</v>
      </c>
      <c r="AP74">
        <v>0.16246752502071249</v>
      </c>
      <c r="AQ74">
        <v>27.87035966873016</v>
      </c>
      <c r="AR74">
        <v>0.93352956784420238</v>
      </c>
      <c r="AS74">
        <v>1.9335937103776393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1081.0271994613022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487.72872731705894</v>
      </c>
      <c r="L75">
        <v>6.0499961172611236</v>
      </c>
      <c r="M75">
        <v>61.389445438121051</v>
      </c>
      <c r="N75">
        <v>49.943129485488129</v>
      </c>
      <c r="O75">
        <v>35.268552934475807</v>
      </c>
      <c r="P75">
        <v>23.890104342129209</v>
      </c>
      <c r="Q75">
        <v>4.6108631676190477</v>
      </c>
      <c r="R75">
        <v>17.917677118353346</v>
      </c>
      <c r="S75">
        <v>11.156973931523023</v>
      </c>
      <c r="T75">
        <v>0</v>
      </c>
      <c r="U75">
        <v>59.789703653047553</v>
      </c>
      <c r="V75">
        <v>8.7620628812030077</v>
      </c>
      <c r="W75">
        <v>19.612866013428828</v>
      </c>
      <c r="X75">
        <v>62.364967271107666</v>
      </c>
      <c r="Y75">
        <v>0</v>
      </c>
      <c r="Z75">
        <v>5.5134200330909069</v>
      </c>
      <c r="AA75">
        <v>11.880501665822788</v>
      </c>
      <c r="AB75">
        <v>11.134879346886718</v>
      </c>
      <c r="AC75">
        <v>0</v>
      </c>
      <c r="AD75">
        <v>11.170010400000002</v>
      </c>
      <c r="AE75">
        <v>13.933816025720969</v>
      </c>
      <c r="AF75">
        <v>23.68573587728195</v>
      </c>
      <c r="AG75">
        <v>29.076077824399999</v>
      </c>
      <c r="AH75">
        <v>39.556021531488909</v>
      </c>
      <c r="AI75">
        <v>0</v>
      </c>
      <c r="AJ75">
        <v>0</v>
      </c>
      <c r="AK75">
        <v>22.964478531442087</v>
      </c>
      <c r="AL75">
        <v>30.041205690791735</v>
      </c>
      <c r="AM75">
        <v>6.6809277837959486</v>
      </c>
      <c r="AN75">
        <v>0</v>
      </c>
      <c r="AO75">
        <v>0</v>
      </c>
      <c r="AP75">
        <v>0.16246752502071249</v>
      </c>
      <c r="AQ75">
        <v>27.87035966873016</v>
      </c>
      <c r="AR75">
        <v>0.93352956784420238</v>
      </c>
      <c r="AS75">
        <v>1.9335937103776393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1085.0220948535116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487.72872731705894</v>
      </c>
      <c r="L76">
        <v>6.0499961172611236</v>
      </c>
      <c r="M76">
        <v>61.389445438121051</v>
      </c>
      <c r="N76">
        <v>49.943129485488129</v>
      </c>
      <c r="O76">
        <v>35.268552934475807</v>
      </c>
      <c r="P76">
        <v>23.890104342129209</v>
      </c>
      <c r="Q76">
        <v>4.6108631676190477</v>
      </c>
      <c r="R76">
        <v>17.917677118353346</v>
      </c>
      <c r="S76">
        <v>11.156973931523023</v>
      </c>
      <c r="T76">
        <v>0</v>
      </c>
      <c r="U76">
        <v>59.789703653047553</v>
      </c>
      <c r="V76">
        <v>8.7620628812030077</v>
      </c>
      <c r="W76">
        <v>19.612866013428828</v>
      </c>
      <c r="X76">
        <v>62.364967271107666</v>
      </c>
      <c r="Y76">
        <v>0</v>
      </c>
      <c r="Z76">
        <v>5.5134200330909069</v>
      </c>
      <c r="AA76">
        <v>11.880501665822788</v>
      </c>
      <c r="AB76">
        <v>11.134879346886718</v>
      </c>
      <c r="AC76">
        <v>0</v>
      </c>
      <c r="AD76">
        <v>11.170010400000002</v>
      </c>
      <c r="AE76">
        <v>13.933816025720969</v>
      </c>
      <c r="AF76">
        <v>23.68573587728195</v>
      </c>
      <c r="AG76">
        <v>29.076077824399999</v>
      </c>
      <c r="AH76">
        <v>39.556021531488909</v>
      </c>
      <c r="AI76">
        <v>0</v>
      </c>
      <c r="AJ76">
        <v>0</v>
      </c>
      <c r="AK76">
        <v>22.964478531442087</v>
      </c>
      <c r="AL76">
        <v>30.041205690791735</v>
      </c>
      <c r="AM76">
        <v>6.6809277837959486</v>
      </c>
      <c r="AN76">
        <v>0</v>
      </c>
      <c r="AO76">
        <v>0</v>
      </c>
      <c r="AP76">
        <v>0.16246752502071249</v>
      </c>
      <c r="AQ76">
        <v>27.87035966873016</v>
      </c>
      <c r="AR76">
        <v>0.93352956784420238</v>
      </c>
      <c r="AS76">
        <v>1.9335937103776393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1085.0220948535116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487.72872731705894</v>
      </c>
      <c r="L77">
        <v>6.0499961172611236</v>
      </c>
      <c r="M77">
        <v>61.389445438121051</v>
      </c>
      <c r="N77">
        <v>49.943129485488129</v>
      </c>
      <c r="O77">
        <v>35.268552934475807</v>
      </c>
      <c r="P77">
        <v>23.890104342129209</v>
      </c>
      <c r="Q77">
        <v>4.6108631676190477</v>
      </c>
      <c r="R77">
        <v>17.917677118353346</v>
      </c>
      <c r="S77">
        <v>11.156973931523023</v>
      </c>
      <c r="T77">
        <v>0</v>
      </c>
      <c r="U77">
        <v>59.789703653047553</v>
      </c>
      <c r="V77">
        <v>8.7620628812030077</v>
      </c>
      <c r="W77">
        <v>19.612866013428828</v>
      </c>
      <c r="X77">
        <v>62.364967271107666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0</v>
      </c>
      <c r="AD77">
        <v>11.170010400000002</v>
      </c>
      <c r="AE77">
        <v>13.933816025720969</v>
      </c>
      <c r="AF77">
        <v>23.68573587728195</v>
      </c>
      <c r="AG77">
        <v>29.076077824399999</v>
      </c>
      <c r="AH77">
        <v>39.556021531488909</v>
      </c>
      <c r="AI77">
        <v>0</v>
      </c>
      <c r="AJ77">
        <v>0</v>
      </c>
      <c r="AK77">
        <v>22.964478531442087</v>
      </c>
      <c r="AL77">
        <v>30.041205690791735</v>
      </c>
      <c r="AM77">
        <v>6.6809277837959486</v>
      </c>
      <c r="AN77">
        <v>0</v>
      </c>
      <c r="AO77">
        <v>0</v>
      </c>
      <c r="AP77">
        <v>0.16246752502071249</v>
      </c>
      <c r="AQ77">
        <v>27.87035966873016</v>
      </c>
      <c r="AR77">
        <v>0.93352956784420238</v>
      </c>
      <c r="AS77">
        <v>1.9335937103776393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1085.0220948535116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487.72872731705894</v>
      </c>
      <c r="L78">
        <v>6.0499961172611236</v>
      </c>
      <c r="M78">
        <v>61.389445438121051</v>
      </c>
      <c r="N78">
        <v>49.943129485488129</v>
      </c>
      <c r="O78">
        <v>35.268552934475807</v>
      </c>
      <c r="P78">
        <v>23.890104342129209</v>
      </c>
      <c r="Q78">
        <v>4.6108631676190477</v>
      </c>
      <c r="R78">
        <v>17.917677118353346</v>
      </c>
      <c r="S78">
        <v>11.156973931523023</v>
      </c>
      <c r="T78">
        <v>0</v>
      </c>
      <c r="U78">
        <v>59.789703653047553</v>
      </c>
      <c r="V78">
        <v>8.7620628812030077</v>
      </c>
      <c r="W78">
        <v>19.612866013428828</v>
      </c>
      <c r="X78">
        <v>62.364967271107666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0</v>
      </c>
      <c r="AD78">
        <v>7.7251794090840278</v>
      </c>
      <c r="AE78">
        <v>13.933816025720969</v>
      </c>
      <c r="AF78">
        <v>23.68573587728195</v>
      </c>
      <c r="AG78">
        <v>29.076077824399999</v>
      </c>
      <c r="AH78">
        <v>39.556021531488909</v>
      </c>
      <c r="AI78">
        <v>0</v>
      </c>
      <c r="AJ78">
        <v>0</v>
      </c>
      <c r="AK78">
        <v>22.964478531442087</v>
      </c>
      <c r="AL78">
        <v>30.041205690791735</v>
      </c>
      <c r="AM78">
        <v>5.3955703176294074</v>
      </c>
      <c r="AN78">
        <v>0</v>
      </c>
      <c r="AO78">
        <v>0</v>
      </c>
      <c r="AP78">
        <v>0.16246752502071249</v>
      </c>
      <c r="AQ78">
        <v>27.87035966873016</v>
      </c>
      <c r="AR78">
        <v>2.3338236999999991</v>
      </c>
      <c r="AS78">
        <v>1.9335937103776393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1081.6922005285846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487.72872731705894</v>
      </c>
      <c r="L79">
        <v>6.0499961172611236</v>
      </c>
      <c r="M79">
        <v>61.389445438121051</v>
      </c>
      <c r="N79">
        <v>49.943129485488129</v>
      </c>
      <c r="O79">
        <v>35.268552934475807</v>
      </c>
      <c r="P79">
        <v>23.890104342129209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8.7620628812030077</v>
      </c>
      <c r="W79">
        <v>19.612866013428828</v>
      </c>
      <c r="X79">
        <v>62.364967271107666</v>
      </c>
      <c r="Y79">
        <v>0</v>
      </c>
      <c r="Z79">
        <v>2.7567100165454534</v>
      </c>
      <c r="AA79">
        <v>0</v>
      </c>
      <c r="AB79">
        <v>5.5674398930232538</v>
      </c>
      <c r="AC79">
        <v>0</v>
      </c>
      <c r="AD79">
        <v>3.8625894849356555</v>
      </c>
      <c r="AE79">
        <v>13.933816025720969</v>
      </c>
      <c r="AF79">
        <v>13.158742000000004</v>
      </c>
      <c r="AG79">
        <v>29.076077824399999</v>
      </c>
      <c r="AH79">
        <v>29.62697989583949</v>
      </c>
      <c r="AI79">
        <v>0</v>
      </c>
      <c r="AJ79">
        <v>0</v>
      </c>
      <c r="AK79">
        <v>22.964478531442087</v>
      </c>
      <c r="AL79">
        <v>5.0068674907917377</v>
      </c>
      <c r="AM79">
        <v>2.231483756789197</v>
      </c>
      <c r="AN79">
        <v>0</v>
      </c>
      <c r="AO79">
        <v>0</v>
      </c>
      <c r="AP79">
        <v>0.27077920836785419</v>
      </c>
      <c r="AQ79">
        <v>27.87035966873016</v>
      </c>
      <c r="AR79">
        <v>16.803530464311585</v>
      </c>
      <c r="AS79">
        <v>1.9335937103776393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1023.5485176420917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487.72872731705894</v>
      </c>
      <c r="L80">
        <v>6.0499961172611236</v>
      </c>
      <c r="M80">
        <v>61.389445438121051</v>
      </c>
      <c r="N80">
        <v>49.943129485488129</v>
      </c>
      <c r="O80">
        <v>35.268552934475807</v>
      </c>
      <c r="P80">
        <v>23.890104342129209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8.7620628812030077</v>
      </c>
      <c r="W80">
        <v>19.612866013428828</v>
      </c>
      <c r="X80">
        <v>62.364967271107666</v>
      </c>
      <c r="Y80">
        <v>0</v>
      </c>
      <c r="Z80">
        <v>2.7567100165454534</v>
      </c>
      <c r="AA80">
        <v>0</v>
      </c>
      <c r="AB80">
        <v>5.5674398930232538</v>
      </c>
      <c r="AC80">
        <v>0</v>
      </c>
      <c r="AD80">
        <v>0</v>
      </c>
      <c r="AE80">
        <v>6.9669080128604843</v>
      </c>
      <c r="AF80">
        <v>5.9214336227180535</v>
      </c>
      <c r="AG80">
        <v>29.076077824399999</v>
      </c>
      <c r="AH80">
        <v>16.014583679999998</v>
      </c>
      <c r="AI80">
        <v>0</v>
      </c>
      <c r="AJ80">
        <v>0</v>
      </c>
      <c r="AK80">
        <v>22.964478531442087</v>
      </c>
      <c r="AL80">
        <v>1.0013731997418243</v>
      </c>
      <c r="AM80">
        <v>0</v>
      </c>
      <c r="AN80">
        <v>0</v>
      </c>
      <c r="AO80">
        <v>0</v>
      </c>
      <c r="AP80">
        <v>0.27077920836785419</v>
      </c>
      <c r="AQ80">
        <v>27.87035966873016</v>
      </c>
      <c r="AR80">
        <v>16.803530464311585</v>
      </c>
      <c r="AS80">
        <v>1.9335937103776393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985.63233750333507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488.29982775719174</v>
      </c>
      <c r="L81">
        <v>6.0499961172611236</v>
      </c>
      <c r="M81">
        <v>61.389445438121051</v>
      </c>
      <c r="N81">
        <v>49.943129485488129</v>
      </c>
      <c r="O81">
        <v>35.268552934475807</v>
      </c>
      <c r="P81">
        <v>23.890104342129209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8.7620628812030077</v>
      </c>
      <c r="W81">
        <v>19.612866013428828</v>
      </c>
      <c r="X81">
        <v>62.364967271107666</v>
      </c>
      <c r="Y81">
        <v>0</v>
      </c>
      <c r="Z81">
        <v>0</v>
      </c>
      <c r="AA81">
        <v>0</v>
      </c>
      <c r="AB81">
        <v>5.5674398930232538</v>
      </c>
      <c r="AC81">
        <v>0</v>
      </c>
      <c r="AD81">
        <v>0</v>
      </c>
      <c r="AE81">
        <v>6.9669080128604843</v>
      </c>
      <c r="AF81">
        <v>5.9214336227180535</v>
      </c>
      <c r="AG81">
        <v>29.076077824399999</v>
      </c>
      <c r="AH81">
        <v>16.014583679999998</v>
      </c>
      <c r="AI81">
        <v>0</v>
      </c>
      <c r="AJ81">
        <v>0</v>
      </c>
      <c r="AK81">
        <v>22.964478531442087</v>
      </c>
      <c r="AL81">
        <v>1.0013731997418243</v>
      </c>
      <c r="AM81">
        <v>0</v>
      </c>
      <c r="AN81">
        <v>0</v>
      </c>
      <c r="AO81">
        <v>0</v>
      </c>
      <c r="AP81">
        <v>0.27077920836785419</v>
      </c>
      <c r="AQ81">
        <v>27.87035966873016</v>
      </c>
      <c r="AR81">
        <v>2.1004414178442024</v>
      </c>
      <c r="AS81">
        <v>1.9335937103776393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968.74363888045502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487.73579111961044</v>
      </c>
      <c r="L82">
        <v>6.0499961172611236</v>
      </c>
      <c r="M82">
        <v>61.389445438121051</v>
      </c>
      <c r="N82">
        <v>49.943129485488129</v>
      </c>
      <c r="O82">
        <v>35.268552934475807</v>
      </c>
      <c r="P82">
        <v>23.890104342129209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8.7620628812030077</v>
      </c>
      <c r="W82">
        <v>19.612866013428828</v>
      </c>
      <c r="X82">
        <v>62.364967271107666</v>
      </c>
      <c r="Y82">
        <v>0</v>
      </c>
      <c r="Z82">
        <v>0</v>
      </c>
      <c r="AA82">
        <v>0</v>
      </c>
      <c r="AB82">
        <v>5.5674398930232538</v>
      </c>
      <c r="AC82">
        <v>0</v>
      </c>
      <c r="AD82">
        <v>0</v>
      </c>
      <c r="AE82">
        <v>6.9669080128604843</v>
      </c>
      <c r="AF82">
        <v>5.9214336227180535</v>
      </c>
      <c r="AG82">
        <v>29.076077824399999</v>
      </c>
      <c r="AH82">
        <v>16.014583679999998</v>
      </c>
      <c r="AI82">
        <v>0</v>
      </c>
      <c r="AJ82">
        <v>0</v>
      </c>
      <c r="AK82">
        <v>22.964478531442087</v>
      </c>
      <c r="AL82">
        <v>1.0013731997418243</v>
      </c>
      <c r="AM82">
        <v>0</v>
      </c>
      <c r="AN82">
        <v>0</v>
      </c>
      <c r="AO82">
        <v>0</v>
      </c>
      <c r="AP82">
        <v>0.27077920836785419</v>
      </c>
      <c r="AQ82">
        <v>18.496166479999999</v>
      </c>
      <c r="AR82">
        <v>1.4002941321557965</v>
      </c>
      <c r="AS82">
        <v>1.9335937103776393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958.10526176845519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487.73579111961044</v>
      </c>
      <c r="L83">
        <v>6.0499391524725281</v>
      </c>
      <c r="M83">
        <v>61.389445438121051</v>
      </c>
      <c r="N83">
        <v>49.943129485488129</v>
      </c>
      <c r="O83">
        <v>35.268552934475807</v>
      </c>
      <c r="P83">
        <v>23.890104342129209</v>
      </c>
      <c r="Q83">
        <v>4.6098606608606563</v>
      </c>
      <c r="R83">
        <v>17.917677118353346</v>
      </c>
      <c r="S83">
        <v>11.410496129502574</v>
      </c>
      <c r="T83">
        <v>0</v>
      </c>
      <c r="U83">
        <v>59.789703653047553</v>
      </c>
      <c r="V83">
        <v>8.7620628812030077</v>
      </c>
      <c r="W83">
        <v>19.612866013428828</v>
      </c>
      <c r="X83">
        <v>62.364967271107666</v>
      </c>
      <c r="Y83">
        <v>0</v>
      </c>
      <c r="Z83">
        <v>0</v>
      </c>
      <c r="AA83">
        <v>0</v>
      </c>
      <c r="AB83">
        <v>5.5674398930232538</v>
      </c>
      <c r="AC83">
        <v>0</v>
      </c>
      <c r="AD83">
        <v>0</v>
      </c>
      <c r="AE83">
        <v>6.9669080128604843</v>
      </c>
      <c r="AF83">
        <v>0</v>
      </c>
      <c r="AG83">
        <v>29.076077824399999</v>
      </c>
      <c r="AH83">
        <v>8.0072918399999988</v>
      </c>
      <c r="AI83">
        <v>0</v>
      </c>
      <c r="AJ83">
        <v>0</v>
      </c>
      <c r="AK83">
        <v>22.964478531442087</v>
      </c>
      <c r="AL83">
        <v>1.0013731997418243</v>
      </c>
      <c r="AM83">
        <v>0</v>
      </c>
      <c r="AN83">
        <v>0</v>
      </c>
      <c r="AO83">
        <v>0</v>
      </c>
      <c r="AP83">
        <v>0.27077920836785419</v>
      </c>
      <c r="AQ83">
        <v>18.496166479999999</v>
      </c>
      <c r="AR83">
        <v>1.4002941321557965</v>
      </c>
      <c r="AS83">
        <v>1.9335937103776393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944.42899903216971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487.73579111961044</v>
      </c>
      <c r="L84">
        <v>6.0499391524725281</v>
      </c>
      <c r="M84">
        <v>61.389445438121051</v>
      </c>
      <c r="N84">
        <v>49.943129485488129</v>
      </c>
      <c r="O84">
        <v>35.268552934475807</v>
      </c>
      <c r="P84">
        <v>23.890104342129209</v>
      </c>
      <c r="Q84">
        <v>4.6098606608606563</v>
      </c>
      <c r="R84">
        <v>17.917677118353346</v>
      </c>
      <c r="S84">
        <v>11.150540872807017</v>
      </c>
      <c r="T84">
        <v>0</v>
      </c>
      <c r="U84">
        <v>59.789703653047553</v>
      </c>
      <c r="V84">
        <v>8.7620628812030077</v>
      </c>
      <c r="W84">
        <v>19.612866013428828</v>
      </c>
      <c r="X84">
        <v>62.364967271107666</v>
      </c>
      <c r="Y84">
        <v>0</v>
      </c>
      <c r="Z84">
        <v>0</v>
      </c>
      <c r="AA84">
        <v>0</v>
      </c>
      <c r="AB84">
        <v>5.5674398930232538</v>
      </c>
      <c r="AC84">
        <v>0</v>
      </c>
      <c r="AD84">
        <v>0</v>
      </c>
      <c r="AE84">
        <v>6.9669080128604843</v>
      </c>
      <c r="AF84">
        <v>0</v>
      </c>
      <c r="AG84">
        <v>29.076077824399999</v>
      </c>
      <c r="AH84">
        <v>8.0072918399999988</v>
      </c>
      <c r="AI84">
        <v>0</v>
      </c>
      <c r="AJ84">
        <v>0</v>
      </c>
      <c r="AK84">
        <v>22.964478531442087</v>
      </c>
      <c r="AL84">
        <v>1.0013731997418243</v>
      </c>
      <c r="AM84">
        <v>0</v>
      </c>
      <c r="AN84">
        <v>0</v>
      </c>
      <c r="AO84">
        <v>0</v>
      </c>
      <c r="AP84">
        <v>0.27077920836785419</v>
      </c>
      <c r="AQ84">
        <v>18.496166479999999</v>
      </c>
      <c r="AR84">
        <v>1.4002941321557965</v>
      </c>
      <c r="AS84">
        <v>1.9335937103776393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944.16904377547417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487.73579111961044</v>
      </c>
      <c r="L85">
        <v>6.0499391524725281</v>
      </c>
      <c r="M85">
        <v>61.389445438121051</v>
      </c>
      <c r="N85">
        <v>49.943129485488129</v>
      </c>
      <c r="O85">
        <v>35.268552934475807</v>
      </c>
      <c r="P85">
        <v>23.890104342129209</v>
      </c>
      <c r="Q85">
        <v>4.6098606608606563</v>
      </c>
      <c r="R85">
        <v>17.917677118353346</v>
      </c>
      <c r="S85">
        <v>11.150540872807017</v>
      </c>
      <c r="T85">
        <v>0</v>
      </c>
      <c r="U85">
        <v>59.789703653047553</v>
      </c>
      <c r="V85">
        <v>8.7620628812030077</v>
      </c>
      <c r="W85">
        <v>19.612866013428828</v>
      </c>
      <c r="X85">
        <v>62.364967271107666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29.076077824399999</v>
      </c>
      <c r="AH85">
        <v>8.0072918399999988</v>
      </c>
      <c r="AI85">
        <v>0</v>
      </c>
      <c r="AJ85">
        <v>0</v>
      </c>
      <c r="AK85">
        <v>22.964478531442087</v>
      </c>
      <c r="AL85">
        <v>1.0013731997418243</v>
      </c>
      <c r="AM85">
        <v>0</v>
      </c>
      <c r="AN85">
        <v>0</v>
      </c>
      <c r="AO85">
        <v>0</v>
      </c>
      <c r="AP85">
        <v>0.27077920836785419</v>
      </c>
      <c r="AQ85">
        <v>18.496166479999999</v>
      </c>
      <c r="AR85">
        <v>1.4002941321557965</v>
      </c>
      <c r="AS85">
        <v>1.9335937103776393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938.60160388245095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487.73579111961044</v>
      </c>
      <c r="L86">
        <v>6.0499391524725281</v>
      </c>
      <c r="M86">
        <v>61.389445438121051</v>
      </c>
      <c r="N86">
        <v>49.943129485488129</v>
      </c>
      <c r="O86">
        <v>35.268552934475807</v>
      </c>
      <c r="P86">
        <v>23.890104342129209</v>
      </c>
      <c r="Q86">
        <v>4.6098606608606563</v>
      </c>
      <c r="R86">
        <v>17.917677118353346</v>
      </c>
      <c r="S86">
        <v>11.150540872807017</v>
      </c>
      <c r="T86">
        <v>0</v>
      </c>
      <c r="U86">
        <v>59.789703653047553</v>
      </c>
      <c r="V86">
        <v>8.7620628812030077</v>
      </c>
      <c r="W86">
        <v>19.612866013428828</v>
      </c>
      <c r="X86">
        <v>62.364967271107666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29.076077824399999</v>
      </c>
      <c r="AH86">
        <v>8.0072918399999988</v>
      </c>
      <c r="AI86">
        <v>0</v>
      </c>
      <c r="AJ86">
        <v>0</v>
      </c>
      <c r="AK86">
        <v>22.964478531442087</v>
      </c>
      <c r="AL86">
        <v>1.0013731997418243</v>
      </c>
      <c r="AM86">
        <v>0</v>
      </c>
      <c r="AN86">
        <v>0</v>
      </c>
      <c r="AO86">
        <v>0</v>
      </c>
      <c r="AP86">
        <v>0.27077920836785419</v>
      </c>
      <c r="AQ86">
        <v>18.496166479999999</v>
      </c>
      <c r="AR86">
        <v>1.4002941321557965</v>
      </c>
      <c r="AS86">
        <v>1.9335937103776393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938.60160388245095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487.94712396779329</v>
      </c>
      <c r="L87">
        <v>6.0499391524725281</v>
      </c>
      <c r="M87">
        <v>61.389445438121051</v>
      </c>
      <c r="N87">
        <v>49.943129485488129</v>
      </c>
      <c r="O87">
        <v>35.268552934475807</v>
      </c>
      <c r="P87">
        <v>23.890104342129209</v>
      </c>
      <c r="Q87">
        <v>4.6098606608606563</v>
      </c>
      <c r="R87">
        <v>17.917677118353346</v>
      </c>
      <c r="S87">
        <v>11.150540872807017</v>
      </c>
      <c r="T87">
        <v>0</v>
      </c>
      <c r="U87">
        <v>59.789703653047553</v>
      </c>
      <c r="V87">
        <v>8.7620628812030077</v>
      </c>
      <c r="W87">
        <v>19.612866013428828</v>
      </c>
      <c r="X87">
        <v>62.364967271107666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29.076077824399999</v>
      </c>
      <c r="AH87">
        <v>8.0072918399999988</v>
      </c>
      <c r="AI87">
        <v>0</v>
      </c>
      <c r="AJ87">
        <v>0</v>
      </c>
      <c r="AK87">
        <v>22.964478531442087</v>
      </c>
      <c r="AL87">
        <v>1.0013731997418243</v>
      </c>
      <c r="AM87">
        <v>0</v>
      </c>
      <c r="AN87">
        <v>0</v>
      </c>
      <c r="AO87">
        <v>0</v>
      </c>
      <c r="AP87">
        <v>0.27077920836785419</v>
      </c>
      <c r="AQ87">
        <v>9.2480832399999997</v>
      </c>
      <c r="AR87">
        <v>1.4002941321557965</v>
      </c>
      <c r="AS87">
        <v>1.9335937103776393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929.56485349063382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487.94712396779329</v>
      </c>
      <c r="L88">
        <v>6.0499334269776286</v>
      </c>
      <c r="M88">
        <v>61.389445438121051</v>
      </c>
      <c r="N88">
        <v>49.943129485488129</v>
      </c>
      <c r="O88">
        <v>35.268552934475807</v>
      </c>
      <c r="P88">
        <v>23.890104342129209</v>
      </c>
      <c r="Q88">
        <v>4.6098606608606563</v>
      </c>
      <c r="R88">
        <v>17.917677118353346</v>
      </c>
      <c r="S88">
        <v>11.150540872807017</v>
      </c>
      <c r="T88">
        <v>0</v>
      </c>
      <c r="U88">
        <v>59.789703653047553</v>
      </c>
      <c r="V88">
        <v>8.7620628812030077</v>
      </c>
      <c r="W88">
        <v>19.612866013428828</v>
      </c>
      <c r="X88">
        <v>62.364967271107666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29.076077824399999</v>
      </c>
      <c r="AH88">
        <v>0</v>
      </c>
      <c r="AI88">
        <v>0</v>
      </c>
      <c r="AJ88">
        <v>0</v>
      </c>
      <c r="AK88">
        <v>22.964478531442087</v>
      </c>
      <c r="AL88">
        <v>1.0013731997418243</v>
      </c>
      <c r="AM88">
        <v>0</v>
      </c>
      <c r="AN88">
        <v>0</v>
      </c>
      <c r="AO88">
        <v>0</v>
      </c>
      <c r="AP88">
        <v>0.27077920836785419</v>
      </c>
      <c r="AQ88">
        <v>9.2480832399999997</v>
      </c>
      <c r="AR88">
        <v>1.4002941321557965</v>
      </c>
      <c r="AS88">
        <v>1.9335937103776393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921.5575559251389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487.94712396779329</v>
      </c>
      <c r="L89">
        <v>6.0500038293788041</v>
      </c>
      <c r="M89">
        <v>61.389445438121051</v>
      </c>
      <c r="N89">
        <v>49.943129485488129</v>
      </c>
      <c r="O89">
        <v>35.268552934475807</v>
      </c>
      <c r="P89">
        <v>23.890104342129209</v>
      </c>
      <c r="Q89">
        <v>4.6111051630546953</v>
      </c>
      <c r="R89">
        <v>17.917677118353346</v>
      </c>
      <c r="S89">
        <v>11.153460545213939</v>
      </c>
      <c r="T89">
        <v>0</v>
      </c>
      <c r="U89">
        <v>59.789703653047553</v>
      </c>
      <c r="V89">
        <v>8.7620628812030077</v>
      </c>
      <c r="W89">
        <v>19.612866013428828</v>
      </c>
      <c r="X89">
        <v>62.364967271107666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29.076077824399999</v>
      </c>
      <c r="AH89">
        <v>0</v>
      </c>
      <c r="AI89">
        <v>0</v>
      </c>
      <c r="AJ89">
        <v>0</v>
      </c>
      <c r="AK89">
        <v>22.964478531442087</v>
      </c>
      <c r="AL89">
        <v>1.0013731997418243</v>
      </c>
      <c r="AM89">
        <v>0</v>
      </c>
      <c r="AN89">
        <v>0</v>
      </c>
      <c r="AO89">
        <v>0</v>
      </c>
      <c r="AP89">
        <v>0.27077920836785419</v>
      </c>
      <c r="AQ89">
        <v>9.2480832399999997</v>
      </c>
      <c r="AR89">
        <v>1.4002941321557965</v>
      </c>
      <c r="AS89">
        <v>1.9335937103776393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921.56179050214098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487.94712396779329</v>
      </c>
      <c r="L90">
        <v>6.0500038293788041</v>
      </c>
      <c r="M90">
        <v>61.389445438121051</v>
      </c>
      <c r="N90">
        <v>49.943129485488129</v>
      </c>
      <c r="O90">
        <v>35.268552934475807</v>
      </c>
      <c r="P90">
        <v>23.890104342129209</v>
      </c>
      <c r="Q90">
        <v>4.6111051630546953</v>
      </c>
      <c r="R90">
        <v>18.415270781300379</v>
      </c>
      <c r="S90">
        <v>11.153460545213939</v>
      </c>
      <c r="T90">
        <v>0</v>
      </c>
      <c r="U90">
        <v>59.789703653047553</v>
      </c>
      <c r="V90">
        <v>8.7620628812030077</v>
      </c>
      <c r="W90">
        <v>19.612866013428828</v>
      </c>
      <c r="X90">
        <v>62.364967271107666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29.076077824399999</v>
      </c>
      <c r="AH90">
        <v>0</v>
      </c>
      <c r="AI90">
        <v>0</v>
      </c>
      <c r="AJ90">
        <v>0</v>
      </c>
      <c r="AK90">
        <v>22.964478531442087</v>
      </c>
      <c r="AL90">
        <v>1.0013731997418243</v>
      </c>
      <c r="AM90">
        <v>0</v>
      </c>
      <c r="AN90">
        <v>0</v>
      </c>
      <c r="AO90">
        <v>0</v>
      </c>
      <c r="AP90">
        <v>0.27077920836785419</v>
      </c>
      <c r="AQ90">
        <v>9.2480832399999997</v>
      </c>
      <c r="AR90">
        <v>2.3338236999999991</v>
      </c>
      <c r="AS90">
        <v>1.9335937103776393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922.99291373293238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435.19147793522797</v>
      </c>
      <c r="L91">
        <v>6.050069216001253</v>
      </c>
      <c r="M91">
        <v>61.389445438121051</v>
      </c>
      <c r="N91">
        <v>49.943129485488129</v>
      </c>
      <c r="O91">
        <v>35.268552934475807</v>
      </c>
      <c r="P91">
        <v>23.890104342129209</v>
      </c>
      <c r="Q91">
        <v>4.4387962563025205</v>
      </c>
      <c r="R91">
        <v>17.261903212376936</v>
      </c>
      <c r="S91">
        <v>10.730400159829514</v>
      </c>
      <c r="T91">
        <v>0</v>
      </c>
      <c r="U91">
        <v>59.789703653047553</v>
      </c>
      <c r="V91">
        <v>8.4312829755351686</v>
      </c>
      <c r="W91">
        <v>18.877474789258081</v>
      </c>
      <c r="X91">
        <v>60.036771904352804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0.8136377817614967</v>
      </c>
      <c r="AF91">
        <v>0</v>
      </c>
      <c r="AG91">
        <v>29.076077824399999</v>
      </c>
      <c r="AH91">
        <v>0</v>
      </c>
      <c r="AI91">
        <v>0</v>
      </c>
      <c r="AJ91">
        <v>0</v>
      </c>
      <c r="AK91">
        <v>22.964478531442087</v>
      </c>
      <c r="AL91">
        <v>1.0013731997418243</v>
      </c>
      <c r="AM91">
        <v>0</v>
      </c>
      <c r="AN91">
        <v>0</v>
      </c>
      <c r="AO91">
        <v>0</v>
      </c>
      <c r="AP91">
        <v>0.27077920836785419</v>
      </c>
      <c r="AQ91">
        <v>9.2480832399999997</v>
      </c>
      <c r="AR91">
        <v>1.4002941321557965</v>
      </c>
      <c r="AS91">
        <v>1.9335937103776393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858.00742993039273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436.96797509886454</v>
      </c>
      <c r="L92">
        <v>5.8201176685831975</v>
      </c>
      <c r="M92">
        <v>61.389445438121051</v>
      </c>
      <c r="N92">
        <v>49.943129485488129</v>
      </c>
      <c r="O92">
        <v>35.268552934475807</v>
      </c>
      <c r="P92">
        <v>23.890104342129209</v>
      </c>
      <c r="Q92">
        <v>4.4387962563025205</v>
      </c>
      <c r="R92">
        <v>17.261903212376936</v>
      </c>
      <c r="S92">
        <v>10.730400159829514</v>
      </c>
      <c r="T92">
        <v>0</v>
      </c>
      <c r="U92">
        <v>59.789703653047553</v>
      </c>
      <c r="V92">
        <v>8.4312829755351686</v>
      </c>
      <c r="W92">
        <v>18.877474789258081</v>
      </c>
      <c r="X92">
        <v>60.036771904352804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0.8136377817614967</v>
      </c>
      <c r="AF92">
        <v>0</v>
      </c>
      <c r="AG92">
        <v>29.076077824399999</v>
      </c>
      <c r="AH92">
        <v>0</v>
      </c>
      <c r="AI92">
        <v>0</v>
      </c>
      <c r="AJ92">
        <v>0</v>
      </c>
      <c r="AK92">
        <v>22.964478531442087</v>
      </c>
      <c r="AL92">
        <v>1.0013731997418243</v>
      </c>
      <c r="AM92">
        <v>0</v>
      </c>
      <c r="AN92">
        <v>0</v>
      </c>
      <c r="AO92">
        <v>0</v>
      </c>
      <c r="AP92">
        <v>0.27077920836785419</v>
      </c>
      <c r="AQ92">
        <v>0</v>
      </c>
      <c r="AR92">
        <v>1.4002941321557965</v>
      </c>
      <c r="AS92">
        <v>1.9335937103776393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850.30589230661121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438.89228453522406</v>
      </c>
      <c r="L93">
        <v>5.8201176685831975</v>
      </c>
      <c r="M93">
        <v>61.389445438121051</v>
      </c>
      <c r="N93">
        <v>49.943129485488129</v>
      </c>
      <c r="O93">
        <v>35.268552934475807</v>
      </c>
      <c r="P93">
        <v>23.890104342129209</v>
      </c>
      <c r="Q93">
        <v>4.4387962563025205</v>
      </c>
      <c r="R93">
        <v>17.247761415220292</v>
      </c>
      <c r="S93">
        <v>10.730400159829514</v>
      </c>
      <c r="T93">
        <v>0</v>
      </c>
      <c r="U93">
        <v>59.789703653047553</v>
      </c>
      <c r="V93">
        <v>8.4312829755351686</v>
      </c>
      <c r="W93">
        <v>18.877474789258081</v>
      </c>
      <c r="X93">
        <v>60.036771904352804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0</v>
      </c>
      <c r="AG93">
        <v>29.076077824399999</v>
      </c>
      <c r="AH93">
        <v>0</v>
      </c>
      <c r="AI93">
        <v>0</v>
      </c>
      <c r="AJ93">
        <v>0</v>
      </c>
      <c r="AK93">
        <v>22.964478531442087</v>
      </c>
      <c r="AL93">
        <v>1.0013731997418243</v>
      </c>
      <c r="AM93">
        <v>0</v>
      </c>
      <c r="AN93">
        <v>0</v>
      </c>
      <c r="AO93">
        <v>0</v>
      </c>
      <c r="AP93">
        <v>0.27077920836785419</v>
      </c>
      <c r="AQ93">
        <v>0</v>
      </c>
      <c r="AR93">
        <v>1.4002941321557965</v>
      </c>
      <c r="AS93">
        <v>1.9335937103776393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852.2160599458141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413.32670469958003</v>
      </c>
      <c r="L94">
        <v>3.370001198300161</v>
      </c>
      <c r="M94">
        <v>61.389445438121051</v>
      </c>
      <c r="N94">
        <v>49.943129485488129</v>
      </c>
      <c r="O94">
        <v>35.268552934475807</v>
      </c>
      <c r="P94">
        <v>23.890104342129209</v>
      </c>
      <c r="Q94">
        <v>4.6111051630546953</v>
      </c>
      <c r="R94">
        <v>17.247761415220292</v>
      </c>
      <c r="S94">
        <v>6.1297715850388146</v>
      </c>
      <c r="T94">
        <v>0</v>
      </c>
      <c r="U94">
        <v>59.789703653047553</v>
      </c>
      <c r="V94">
        <v>8.4312829755351686</v>
      </c>
      <c r="W94">
        <v>18.877474789258081</v>
      </c>
      <c r="X94">
        <v>60.036771904352804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0</v>
      </c>
      <c r="AG94">
        <v>29.076077824399999</v>
      </c>
      <c r="AH94">
        <v>0</v>
      </c>
      <c r="AI94">
        <v>0</v>
      </c>
      <c r="AJ94">
        <v>0</v>
      </c>
      <c r="AK94">
        <v>22.964478531442087</v>
      </c>
      <c r="AL94">
        <v>1.0013731997418243</v>
      </c>
      <c r="AM94">
        <v>0</v>
      </c>
      <c r="AN94">
        <v>0</v>
      </c>
      <c r="AO94">
        <v>0</v>
      </c>
      <c r="AP94">
        <v>0.27077920836785419</v>
      </c>
      <c r="AQ94">
        <v>0</v>
      </c>
      <c r="AR94">
        <v>1.4002941321557965</v>
      </c>
      <c r="AS94">
        <v>1.9335937103776393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819.77204397184846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317.42655299274918</v>
      </c>
      <c r="L95">
        <v>3.370001198300161</v>
      </c>
      <c r="M95">
        <v>61.389445438121051</v>
      </c>
      <c r="N95">
        <v>49.943129485488129</v>
      </c>
      <c r="O95">
        <v>35.268552934475807</v>
      </c>
      <c r="P95">
        <v>23.890104342129209</v>
      </c>
      <c r="Q95">
        <v>4.6111051630546953</v>
      </c>
      <c r="R95">
        <v>17.247761415220292</v>
      </c>
      <c r="S95">
        <v>6.1297715850388146</v>
      </c>
      <c r="T95">
        <v>0</v>
      </c>
      <c r="U95">
        <v>59.789703653047553</v>
      </c>
      <c r="V95">
        <v>8.4312829755351686</v>
      </c>
      <c r="W95">
        <v>18.877474789258081</v>
      </c>
      <c r="X95">
        <v>60.036771904352804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29.076077824399999</v>
      </c>
      <c r="AH95">
        <v>0</v>
      </c>
      <c r="AI95">
        <v>0</v>
      </c>
      <c r="AJ95">
        <v>0</v>
      </c>
      <c r="AK95">
        <v>22.964478531442087</v>
      </c>
      <c r="AL95">
        <v>1.0013731997418243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16.336765899999996</v>
      </c>
      <c r="AS95">
        <v>1.9335937103776393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744.45901844721209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269.52626669067541</v>
      </c>
      <c r="L96">
        <v>3.370001198300161</v>
      </c>
      <c r="M96">
        <v>61.389445438121051</v>
      </c>
      <c r="N96">
        <v>49.943129485488129</v>
      </c>
      <c r="O96">
        <v>35.268552934475807</v>
      </c>
      <c r="P96">
        <v>23.890104342129209</v>
      </c>
      <c r="Q96">
        <v>4.6111051630546953</v>
      </c>
      <c r="R96">
        <v>10.691268036991369</v>
      </c>
      <c r="S96">
        <v>6.1297715850388146</v>
      </c>
      <c r="T96">
        <v>0</v>
      </c>
      <c r="U96">
        <v>59.789703653047553</v>
      </c>
      <c r="V96">
        <v>8.4312829755351686</v>
      </c>
      <c r="W96">
        <v>18.877474789258081</v>
      </c>
      <c r="X96">
        <v>60.036771904352804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29.076077824399999</v>
      </c>
      <c r="AH96">
        <v>0</v>
      </c>
      <c r="AI96">
        <v>0</v>
      </c>
      <c r="AJ96">
        <v>0</v>
      </c>
      <c r="AK96">
        <v>22.964478531442087</v>
      </c>
      <c r="AL96">
        <v>1.0013731997418243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16.336765899999996</v>
      </c>
      <c r="AS96">
        <v>1.9335937103776393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690.00223876690927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269.52626669067541</v>
      </c>
      <c r="L97">
        <v>3.370001198300161</v>
      </c>
      <c r="M97">
        <v>61.389445438121051</v>
      </c>
      <c r="N97">
        <v>49.943129485488129</v>
      </c>
      <c r="O97">
        <v>35.268552934475807</v>
      </c>
      <c r="P97">
        <v>23.890104342129209</v>
      </c>
      <c r="Q97">
        <v>4.6111051630546953</v>
      </c>
      <c r="R97">
        <v>9.8639061712255778</v>
      </c>
      <c r="S97">
        <v>6.1297715850388146</v>
      </c>
      <c r="T97">
        <v>0</v>
      </c>
      <c r="U97">
        <v>59.789703653047553</v>
      </c>
      <c r="V97">
        <v>5.1007482504604056</v>
      </c>
      <c r="W97">
        <v>10.786586025941421</v>
      </c>
      <c r="X97">
        <v>43.317226618087183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29.076077824399999</v>
      </c>
      <c r="AH97">
        <v>0</v>
      </c>
      <c r="AI97">
        <v>0</v>
      </c>
      <c r="AJ97">
        <v>0</v>
      </c>
      <c r="AK97">
        <v>22.964478531442087</v>
      </c>
      <c r="AL97">
        <v>1.0013731997418243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0.93352956784420238</v>
      </c>
      <c r="AS97">
        <v>1.9335937103776393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645.63067179433062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269.52626669067541</v>
      </c>
      <c r="L98">
        <v>3.370001198300161</v>
      </c>
      <c r="M98">
        <v>61.389445438121051</v>
      </c>
      <c r="N98">
        <v>49.943129485488129</v>
      </c>
      <c r="O98">
        <v>35.268552934475807</v>
      </c>
      <c r="P98">
        <v>23.890104342129209</v>
      </c>
      <c r="Q98">
        <v>4.6111051630546953</v>
      </c>
      <c r="R98">
        <v>9.8639061712255778</v>
      </c>
      <c r="S98">
        <v>6.1297715850388146</v>
      </c>
      <c r="T98">
        <v>0</v>
      </c>
      <c r="U98">
        <v>59.789703653047553</v>
      </c>
      <c r="V98">
        <v>5.1007482504604056</v>
      </c>
      <c r="W98">
        <v>10.786586025941421</v>
      </c>
      <c r="X98">
        <v>34.297762101105839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29.076077824399999</v>
      </c>
      <c r="AH98">
        <v>0</v>
      </c>
      <c r="AI98">
        <v>0</v>
      </c>
      <c r="AJ98">
        <v>0</v>
      </c>
      <c r="AK98">
        <v>22.964478531442087</v>
      </c>
      <c r="AL98">
        <v>1.0013731997418243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0.93352956784420238</v>
      </c>
      <c r="AS98">
        <v>1.9335937103776393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636.61120727734931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9.5065943786231095</v>
      </c>
      <c r="L99">
        <f t="shared" si="2"/>
        <v>0.12413095361020506</v>
      </c>
      <c r="M99">
        <f t="shared" si="2"/>
        <v>1.4570914430094022</v>
      </c>
      <c r="N99">
        <f t="shared" si="2"/>
        <v>1.198635107651715</v>
      </c>
      <c r="O99">
        <f t="shared" si="2"/>
        <v>0.84644527042741913</v>
      </c>
      <c r="P99">
        <f t="shared" si="2"/>
        <v>0.57336250421110146</v>
      </c>
      <c r="Q99">
        <f t="shared" si="2"/>
        <v>0.10373472321032755</v>
      </c>
      <c r="R99">
        <f t="shared" si="2"/>
        <v>0.38267698076798423</v>
      </c>
      <c r="S99">
        <f t="shared" si="2"/>
        <v>0.22796483990140431</v>
      </c>
      <c r="T99">
        <f t="shared" si="2"/>
        <v>0</v>
      </c>
      <c r="U99">
        <f t="shared" si="2"/>
        <v>1.4349528876731417</v>
      </c>
      <c r="V99">
        <f t="shared" si="2"/>
        <v>0.18763821433647648</v>
      </c>
      <c r="W99">
        <f t="shared" si="2"/>
        <v>0.42484085274702238</v>
      </c>
      <c r="X99">
        <f t="shared" si="2"/>
        <v>1.3441085951236418</v>
      </c>
      <c r="Y99">
        <f t="shared" si="2"/>
        <v>0</v>
      </c>
      <c r="Z99">
        <f t="shared" si="2"/>
        <v>2.5042906178909089E-2</v>
      </c>
      <c r="AA99">
        <f t="shared" si="2"/>
        <v>3.5673738112974689E-2</v>
      </c>
      <c r="AB99">
        <f t="shared" si="2"/>
        <v>4.4908614063765923E-2</v>
      </c>
      <c r="AC99">
        <f t="shared" si="2"/>
        <v>0</v>
      </c>
      <c r="AD99">
        <f t="shared" si="2"/>
        <v>3.4893437065253594E-2</v>
      </c>
      <c r="AE99">
        <f t="shared" si="2"/>
        <v>0.11293236546171066</v>
      </c>
      <c r="AF99">
        <f t="shared" si="2"/>
        <v>0.19014381815669357</v>
      </c>
      <c r="AG99">
        <f t="shared" si="2"/>
        <v>0.69782586778559941</v>
      </c>
      <c r="AH99">
        <f t="shared" si="2"/>
        <v>0.22820781689100311</v>
      </c>
      <c r="AI99">
        <f t="shared" si="2"/>
        <v>0</v>
      </c>
      <c r="AJ99">
        <f t="shared" si="2"/>
        <v>0</v>
      </c>
      <c r="AK99">
        <f t="shared" si="2"/>
        <v>0.55114748475461117</v>
      </c>
      <c r="AL99">
        <f t="shared" si="2"/>
        <v>0.14140228201658753</v>
      </c>
      <c r="AM99">
        <f t="shared" si="2"/>
        <v>2.0286076886909227E-2</v>
      </c>
      <c r="AN99">
        <f t="shared" si="2"/>
        <v>0</v>
      </c>
      <c r="AO99">
        <f t="shared" si="2"/>
        <v>0</v>
      </c>
      <c r="AP99">
        <f t="shared" si="2"/>
        <v>4.8469491473488065E-3</v>
      </c>
      <c r="AQ99">
        <f t="shared" si="2"/>
        <v>0.31534912728829367</v>
      </c>
      <c r="AR99">
        <f t="shared" si="2"/>
        <v>7.316537345618207E-2</v>
      </c>
      <c r="AS99">
        <f t="shared" si="2"/>
        <v>7.0675696095227475E-2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20.358678304654021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84.872948532996062</v>
      </c>
      <c r="L3">
        <v>22.189297388852744</v>
      </c>
      <c r="M3">
        <v>0</v>
      </c>
      <c r="N3">
        <v>28.881809762532985</v>
      </c>
      <c r="O3">
        <v>24.249005065524194</v>
      </c>
      <c r="P3">
        <v>59.910261663330296</v>
      </c>
      <c r="Q3">
        <v>1.9207538106235564</v>
      </c>
      <c r="R3">
        <v>6.4494963395579274</v>
      </c>
      <c r="S3">
        <v>3.8497333795013855</v>
      </c>
      <c r="T3">
        <v>0</v>
      </c>
      <c r="U3">
        <v>318.57842096985934</v>
      </c>
      <c r="V3">
        <v>3.0008923497267759</v>
      </c>
      <c r="W3">
        <v>5.9989137973137971</v>
      </c>
      <c r="X3">
        <v>36.065971621495329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13.278527862726557</v>
      </c>
      <c r="AL3">
        <v>0.71015815000000004</v>
      </c>
      <c r="AM3">
        <v>0</v>
      </c>
      <c r="AN3">
        <v>0</v>
      </c>
      <c r="AO3">
        <v>0</v>
      </c>
      <c r="AP3">
        <v>0.43841382855310695</v>
      </c>
      <c r="AQ3">
        <v>0</v>
      </c>
      <c r="AR3">
        <v>0.53982613079710129</v>
      </c>
      <c r="AS3">
        <v>1.1183293345227476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612.52332707411813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84.872948532996062</v>
      </c>
      <c r="L4">
        <v>22.189297388852744</v>
      </c>
      <c r="M4">
        <v>0</v>
      </c>
      <c r="N4">
        <v>28.881809762532985</v>
      </c>
      <c r="O4">
        <v>24.249005065524194</v>
      </c>
      <c r="P4">
        <v>59.910261663330296</v>
      </c>
      <c r="Q4">
        <v>1.9207538106235564</v>
      </c>
      <c r="R4">
        <v>5.7780991778450881</v>
      </c>
      <c r="S4">
        <v>3.8497333795013855</v>
      </c>
      <c r="T4">
        <v>0</v>
      </c>
      <c r="U4">
        <v>318.57842096985934</v>
      </c>
      <c r="V4">
        <v>3.0008923497267759</v>
      </c>
      <c r="W4">
        <v>5.9989137973137971</v>
      </c>
      <c r="X4">
        <v>36.065971621495329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13.278527862726557</v>
      </c>
      <c r="AL4">
        <v>0.71015815000000004</v>
      </c>
      <c r="AM4">
        <v>0</v>
      </c>
      <c r="AN4">
        <v>0</v>
      </c>
      <c r="AO4">
        <v>0</v>
      </c>
      <c r="AP4">
        <v>0.43841382855310695</v>
      </c>
      <c r="AQ4">
        <v>0</v>
      </c>
      <c r="AR4">
        <v>0.53982613079710129</v>
      </c>
      <c r="AS4">
        <v>1.1183293345227476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611.85192991240524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84.872948532996062</v>
      </c>
      <c r="L5">
        <v>22.189297388852744</v>
      </c>
      <c r="M5">
        <v>0</v>
      </c>
      <c r="N5">
        <v>28.881809762532985</v>
      </c>
      <c r="O5">
        <v>24.249005065524194</v>
      </c>
      <c r="P5">
        <v>59.910261663330296</v>
      </c>
      <c r="Q5">
        <v>1.9207538106235564</v>
      </c>
      <c r="R5">
        <v>5.7780991778450881</v>
      </c>
      <c r="S5">
        <v>3.8497333795013855</v>
      </c>
      <c r="T5">
        <v>0</v>
      </c>
      <c r="U5">
        <v>318.57842096985934</v>
      </c>
      <c r="V5">
        <v>3.0008923497267759</v>
      </c>
      <c r="W5">
        <v>5.9989137973137971</v>
      </c>
      <c r="X5">
        <v>36.065971621495329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13.278527862726557</v>
      </c>
      <c r="AL5">
        <v>0.71015815000000004</v>
      </c>
      <c r="AM5">
        <v>0</v>
      </c>
      <c r="AN5">
        <v>0</v>
      </c>
      <c r="AO5">
        <v>0</v>
      </c>
      <c r="AP5">
        <v>0.43841382855310695</v>
      </c>
      <c r="AQ5">
        <v>0</v>
      </c>
      <c r="AR5">
        <v>0.53982613079710129</v>
      </c>
      <c r="AS5">
        <v>1.1183293345227476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611.85192991240524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84.872948532996062</v>
      </c>
      <c r="L6">
        <v>22.189297388852744</v>
      </c>
      <c r="M6">
        <v>0</v>
      </c>
      <c r="N6">
        <v>28.881809762532985</v>
      </c>
      <c r="O6">
        <v>24.249005065524194</v>
      </c>
      <c r="P6">
        <v>59.910261663330296</v>
      </c>
      <c r="Q6">
        <v>1.9207538106235564</v>
      </c>
      <c r="R6">
        <v>5.7780991778450881</v>
      </c>
      <c r="S6">
        <v>3.8497333795013855</v>
      </c>
      <c r="T6">
        <v>0</v>
      </c>
      <c r="U6">
        <v>318.57842096985934</v>
      </c>
      <c r="V6">
        <v>3.0008923497267759</v>
      </c>
      <c r="W6">
        <v>5.9989137973137971</v>
      </c>
      <c r="X6">
        <v>36.065971621495329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13.278527862726557</v>
      </c>
      <c r="AL6">
        <v>0.71015815000000004</v>
      </c>
      <c r="AM6">
        <v>0</v>
      </c>
      <c r="AN6">
        <v>0</v>
      </c>
      <c r="AO6">
        <v>0</v>
      </c>
      <c r="AP6">
        <v>0.43841382855310695</v>
      </c>
      <c r="AQ6">
        <v>0</v>
      </c>
      <c r="AR6">
        <v>0.80973906920289851</v>
      </c>
      <c r="AS6">
        <v>1.1512213887154328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612.15473490500369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84.872948532996062</v>
      </c>
      <c r="L7">
        <v>22.189297388852744</v>
      </c>
      <c r="M7">
        <v>0</v>
      </c>
      <c r="N7">
        <v>28.881809762532985</v>
      </c>
      <c r="O7">
        <v>24.249005065524194</v>
      </c>
      <c r="P7">
        <v>59.910261663330296</v>
      </c>
      <c r="Q7">
        <v>1.9207538106235564</v>
      </c>
      <c r="R7">
        <v>5.7780991778450881</v>
      </c>
      <c r="S7">
        <v>3.8497333795013855</v>
      </c>
      <c r="T7">
        <v>0</v>
      </c>
      <c r="U7">
        <v>318.57842096985934</v>
      </c>
      <c r="V7">
        <v>3.0008923497267759</v>
      </c>
      <c r="W7">
        <v>5.9989137973137971</v>
      </c>
      <c r="X7">
        <v>36.065971621495329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13.278527862726557</v>
      </c>
      <c r="AL7">
        <v>0.71015815000000004</v>
      </c>
      <c r="AM7">
        <v>0</v>
      </c>
      <c r="AN7">
        <v>0</v>
      </c>
      <c r="AO7">
        <v>0</v>
      </c>
      <c r="AP7">
        <v>0.43841382855310695</v>
      </c>
      <c r="AQ7">
        <v>0</v>
      </c>
      <c r="AR7">
        <v>9.4469563999999995</v>
      </c>
      <c r="AS7">
        <v>6.0521356853256023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625.69286653241102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84.872948532996062</v>
      </c>
      <c r="L8">
        <v>22.189297388852744</v>
      </c>
      <c r="M8">
        <v>0</v>
      </c>
      <c r="N8">
        <v>28.881809762532985</v>
      </c>
      <c r="O8">
        <v>24.249005065524194</v>
      </c>
      <c r="P8">
        <v>59.910261663330296</v>
      </c>
      <c r="Q8">
        <v>1.9207538106235564</v>
      </c>
      <c r="R8">
        <v>5.7780991778450881</v>
      </c>
      <c r="S8">
        <v>3.8497333795013855</v>
      </c>
      <c r="T8">
        <v>0</v>
      </c>
      <c r="U8">
        <v>318.57842096985934</v>
      </c>
      <c r="V8">
        <v>3.0008923497267759</v>
      </c>
      <c r="W8">
        <v>5.9989137973137971</v>
      </c>
      <c r="X8">
        <v>36.065971621495329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13.278527862726557</v>
      </c>
      <c r="AL8">
        <v>0.71015815000000004</v>
      </c>
      <c r="AM8">
        <v>0</v>
      </c>
      <c r="AN8">
        <v>0</v>
      </c>
      <c r="AO8">
        <v>0</v>
      </c>
      <c r="AP8">
        <v>0.43841382855310695</v>
      </c>
      <c r="AQ8">
        <v>0</v>
      </c>
      <c r="AR8">
        <v>9.4469563999999995</v>
      </c>
      <c r="AS8">
        <v>6.0521356853256023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625.69286653241102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84.872948532996062</v>
      </c>
      <c r="L9">
        <v>22.189297388852744</v>
      </c>
      <c r="M9">
        <v>0</v>
      </c>
      <c r="N9">
        <v>28.881809762532985</v>
      </c>
      <c r="O9">
        <v>24.249005065524194</v>
      </c>
      <c r="P9">
        <v>59.910261663330296</v>
      </c>
      <c r="Q9">
        <v>1.9207538106235564</v>
      </c>
      <c r="R9">
        <v>5.7780991778450881</v>
      </c>
      <c r="S9">
        <v>3.8497333795013855</v>
      </c>
      <c r="T9">
        <v>0</v>
      </c>
      <c r="U9">
        <v>318.57842096985934</v>
      </c>
      <c r="V9">
        <v>3.0008923497267759</v>
      </c>
      <c r="W9">
        <v>5.9989137973137971</v>
      </c>
      <c r="X9">
        <v>36.065971621495329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13.278527862726557</v>
      </c>
      <c r="AL9">
        <v>0.71015815000000004</v>
      </c>
      <c r="AM9">
        <v>0</v>
      </c>
      <c r="AN9">
        <v>0</v>
      </c>
      <c r="AO9">
        <v>0</v>
      </c>
      <c r="AP9">
        <v>0</v>
      </c>
      <c r="AQ9">
        <v>0</v>
      </c>
      <c r="AR9">
        <v>0.80973906920289851</v>
      </c>
      <c r="AS9">
        <v>6.0521356853256023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616.61723537306091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84.872948532996062</v>
      </c>
      <c r="L10">
        <v>22.189297388852744</v>
      </c>
      <c r="M10">
        <v>0</v>
      </c>
      <c r="N10">
        <v>28.881809762532985</v>
      </c>
      <c r="O10">
        <v>24.249005065524194</v>
      </c>
      <c r="P10">
        <v>59.910261663330296</v>
      </c>
      <c r="Q10">
        <v>1.9207538106235564</v>
      </c>
      <c r="R10">
        <v>5.7780991778450881</v>
      </c>
      <c r="S10">
        <v>3.8497333795013855</v>
      </c>
      <c r="T10">
        <v>0</v>
      </c>
      <c r="U10">
        <v>318.57842096985934</v>
      </c>
      <c r="V10">
        <v>3.0008923497267759</v>
      </c>
      <c r="W10">
        <v>5.9989137973137971</v>
      </c>
      <c r="X10">
        <v>19.000758444216991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13.278527862726557</v>
      </c>
      <c r="AL10">
        <v>0.71015815000000004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0.53982613079710129</v>
      </c>
      <c r="AS10">
        <v>6.0521356853256023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599.28210925737676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84.872948532996062</v>
      </c>
      <c r="L11">
        <v>22.189297388852744</v>
      </c>
      <c r="M11">
        <v>0</v>
      </c>
      <c r="N11">
        <v>28.881809762532985</v>
      </c>
      <c r="O11">
        <v>24.249005065524194</v>
      </c>
      <c r="P11">
        <v>59.910261663330296</v>
      </c>
      <c r="Q11">
        <v>1.9207538106235564</v>
      </c>
      <c r="R11">
        <v>5.7780991778450881</v>
      </c>
      <c r="S11">
        <v>3.8497333795013855</v>
      </c>
      <c r="T11">
        <v>0</v>
      </c>
      <c r="U11">
        <v>318.57842096985934</v>
      </c>
      <c r="V11">
        <v>3.0008923497267759</v>
      </c>
      <c r="W11">
        <v>5.9989137973137971</v>
      </c>
      <c r="X11">
        <v>19.000758444216991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13.278527862726557</v>
      </c>
      <c r="AL11">
        <v>0.71015815000000004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0.53982613079710129</v>
      </c>
      <c r="AS11">
        <v>6.0521356853256023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599.28210925737676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84.872948532996062</v>
      </c>
      <c r="L12">
        <v>22.189297388852744</v>
      </c>
      <c r="M12">
        <v>0</v>
      </c>
      <c r="N12">
        <v>28.881809762532985</v>
      </c>
      <c r="O12">
        <v>24.249005065524194</v>
      </c>
      <c r="P12">
        <v>59.910261663330296</v>
      </c>
      <c r="Q12">
        <v>1.9207538106235564</v>
      </c>
      <c r="R12">
        <v>5.7780991778450881</v>
      </c>
      <c r="S12">
        <v>3.8497333795013855</v>
      </c>
      <c r="T12">
        <v>0</v>
      </c>
      <c r="U12">
        <v>318.57842096985934</v>
      </c>
      <c r="V12">
        <v>3.0008923497267759</v>
      </c>
      <c r="W12">
        <v>5.9989137973137971</v>
      </c>
      <c r="X12">
        <v>19.000758444216991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13.278527862726557</v>
      </c>
      <c r="AL12">
        <v>0.71015815000000004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0.53982613079710129</v>
      </c>
      <c r="AS12">
        <v>6.0521356853256023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599.28210925737676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84.872948532996062</v>
      </c>
      <c r="L13">
        <v>22.189297388852744</v>
      </c>
      <c r="M13">
        <v>0</v>
      </c>
      <c r="N13">
        <v>28.881809762532985</v>
      </c>
      <c r="O13">
        <v>24.249005065524194</v>
      </c>
      <c r="P13">
        <v>59.910261663330296</v>
      </c>
      <c r="Q13">
        <v>1.9207538106235564</v>
      </c>
      <c r="R13">
        <v>5.7780991778450881</v>
      </c>
      <c r="S13">
        <v>3.8497333795013855</v>
      </c>
      <c r="T13">
        <v>0</v>
      </c>
      <c r="U13">
        <v>318.57842096985934</v>
      </c>
      <c r="V13">
        <v>3.0008923497267759</v>
      </c>
      <c r="W13">
        <v>5.9989137973137971</v>
      </c>
      <c r="X13">
        <v>19.000758444216991</v>
      </c>
      <c r="Y13">
        <v>0</v>
      </c>
      <c r="Z13">
        <v>1.5943381879999998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13.278527862726557</v>
      </c>
      <c r="AL13">
        <v>0.71015815000000004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0.53982613079710129</v>
      </c>
      <c r="AS13">
        <v>1.1512213887154328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595.97553314876654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84.872948532996062</v>
      </c>
      <c r="L14">
        <v>22.189297388852744</v>
      </c>
      <c r="M14">
        <v>0</v>
      </c>
      <c r="N14">
        <v>28.881809762532985</v>
      </c>
      <c r="O14">
        <v>24.249005065524194</v>
      </c>
      <c r="P14">
        <v>59.910261663330296</v>
      </c>
      <c r="Q14">
        <v>1.9207538106235564</v>
      </c>
      <c r="R14">
        <v>5.7780991778450881</v>
      </c>
      <c r="S14">
        <v>3.8497333795013855</v>
      </c>
      <c r="T14">
        <v>0</v>
      </c>
      <c r="U14">
        <v>318.57842096985934</v>
      </c>
      <c r="V14">
        <v>3.0008923497267759</v>
      </c>
      <c r="W14">
        <v>5.9989137973137971</v>
      </c>
      <c r="X14">
        <v>19.000758444216991</v>
      </c>
      <c r="Y14">
        <v>0</v>
      </c>
      <c r="Z14">
        <v>1.5943381879999998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13.278527862726557</v>
      </c>
      <c r="AL14">
        <v>0.71015815000000004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0.53982613079710129</v>
      </c>
      <c r="AS14">
        <v>1.1512213887154328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595.97553314876654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84.872948532996062</v>
      </c>
      <c r="L15">
        <v>22.189297388852744</v>
      </c>
      <c r="M15">
        <v>0</v>
      </c>
      <c r="N15">
        <v>28.881809762532985</v>
      </c>
      <c r="O15">
        <v>24.249005065524194</v>
      </c>
      <c r="P15">
        <v>59.910261663330296</v>
      </c>
      <c r="Q15">
        <v>1.9207538106235564</v>
      </c>
      <c r="R15">
        <v>5.7780991778450881</v>
      </c>
      <c r="S15">
        <v>3.8497333795013855</v>
      </c>
      <c r="T15">
        <v>0</v>
      </c>
      <c r="U15">
        <v>318.57842096985934</v>
      </c>
      <c r="V15">
        <v>3.0008923497267759</v>
      </c>
      <c r="W15">
        <v>5.9989137973137971</v>
      </c>
      <c r="X15">
        <v>19.000758444216991</v>
      </c>
      <c r="Y15">
        <v>0</v>
      </c>
      <c r="Z15">
        <v>1.5943381879999998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13.278527862726557</v>
      </c>
      <c r="AL15">
        <v>0.71015815000000004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0.53982613079710129</v>
      </c>
      <c r="AS15">
        <v>1.1512213887154328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595.97553314876654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84.872948532996062</v>
      </c>
      <c r="L16">
        <v>22.189297388852744</v>
      </c>
      <c r="M16">
        <v>0</v>
      </c>
      <c r="N16">
        <v>28.881809762532985</v>
      </c>
      <c r="O16">
        <v>24.249005065524194</v>
      </c>
      <c r="P16">
        <v>59.910261663330296</v>
      </c>
      <c r="Q16">
        <v>1.9207538106235564</v>
      </c>
      <c r="R16">
        <v>5.7780991778450881</v>
      </c>
      <c r="S16">
        <v>3.8497333795013855</v>
      </c>
      <c r="T16">
        <v>0</v>
      </c>
      <c r="U16">
        <v>318.57842096985934</v>
      </c>
      <c r="V16">
        <v>3.0008923497267759</v>
      </c>
      <c r="W16">
        <v>5.9989137973137971</v>
      </c>
      <c r="X16">
        <v>19.000758444216991</v>
      </c>
      <c r="Y16">
        <v>0</v>
      </c>
      <c r="Z16">
        <v>1.5943381879999998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13.278527862726557</v>
      </c>
      <c r="AL16">
        <v>0.71015815000000004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0.53982613079710129</v>
      </c>
      <c r="AS16">
        <v>1.1512213887154328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595.97553314876654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84.872948532996062</v>
      </c>
      <c r="L17">
        <v>22.189297388852744</v>
      </c>
      <c r="M17">
        <v>0</v>
      </c>
      <c r="N17">
        <v>28.881809762532985</v>
      </c>
      <c r="O17">
        <v>24.249005065524194</v>
      </c>
      <c r="P17">
        <v>59.910261663330296</v>
      </c>
      <c r="Q17">
        <v>1.9207538106235564</v>
      </c>
      <c r="R17">
        <v>5.7780991778450881</v>
      </c>
      <c r="S17">
        <v>3.8497333795013855</v>
      </c>
      <c r="T17">
        <v>0</v>
      </c>
      <c r="U17">
        <v>318.57842096985934</v>
      </c>
      <c r="V17">
        <v>3.0008923497267759</v>
      </c>
      <c r="W17">
        <v>5.9989137973137971</v>
      </c>
      <c r="X17">
        <v>19.000758444216991</v>
      </c>
      <c r="Y17">
        <v>0</v>
      </c>
      <c r="Z17">
        <v>1.5943381879999998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13.278527862726557</v>
      </c>
      <c r="AL17">
        <v>0.71015815000000004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0.53982613079710129</v>
      </c>
      <c r="AS17">
        <v>1.1512213887154328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595.97553314876654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84.872948532996062</v>
      </c>
      <c r="L18">
        <v>22.189297388852744</v>
      </c>
      <c r="M18">
        <v>0</v>
      </c>
      <c r="N18">
        <v>28.881809762532985</v>
      </c>
      <c r="O18">
        <v>24.249005065524194</v>
      </c>
      <c r="P18">
        <v>59.910261663330296</v>
      </c>
      <c r="Q18">
        <v>1.9207538106235564</v>
      </c>
      <c r="R18">
        <v>5.7780991778450881</v>
      </c>
      <c r="S18">
        <v>3.8497333795013855</v>
      </c>
      <c r="T18">
        <v>0</v>
      </c>
      <c r="U18">
        <v>318.57842096985934</v>
      </c>
      <c r="V18">
        <v>3.0008923497267759</v>
      </c>
      <c r="W18">
        <v>5.9989137973137971</v>
      </c>
      <c r="X18">
        <v>19.000758444216991</v>
      </c>
      <c r="Y18">
        <v>0</v>
      </c>
      <c r="Z18">
        <v>1.5943381879999998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13.278527862726557</v>
      </c>
      <c r="AL18">
        <v>0.71015815000000004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0.53982613079710129</v>
      </c>
      <c r="AS18">
        <v>1.1512213887154328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595.97553314876654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84.872948532996062</v>
      </c>
      <c r="L19">
        <v>22.189297388852744</v>
      </c>
      <c r="M19">
        <v>0</v>
      </c>
      <c r="N19">
        <v>28.881809762532985</v>
      </c>
      <c r="O19">
        <v>24.249005065524194</v>
      </c>
      <c r="P19">
        <v>59.910261663330296</v>
      </c>
      <c r="Q19">
        <v>1.9207538106235564</v>
      </c>
      <c r="R19">
        <v>5.7780991778450881</v>
      </c>
      <c r="S19">
        <v>3.8497333795013855</v>
      </c>
      <c r="T19">
        <v>0</v>
      </c>
      <c r="U19">
        <v>318.57842096985934</v>
      </c>
      <c r="V19">
        <v>3.0008923497267759</v>
      </c>
      <c r="W19">
        <v>5.9989137973137971</v>
      </c>
      <c r="X19">
        <v>36.065971621495329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13.278527862726557</v>
      </c>
      <c r="AL19">
        <v>0.71015815000000004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0.53982613079710129</v>
      </c>
      <c r="AS19">
        <v>1.1512213887154328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615.00514951926073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84.872948532996062</v>
      </c>
      <c r="L20">
        <v>22.189297388852744</v>
      </c>
      <c r="M20">
        <v>0</v>
      </c>
      <c r="N20">
        <v>28.881809762532985</v>
      </c>
      <c r="O20">
        <v>24.249005065524194</v>
      </c>
      <c r="P20">
        <v>59.910261663330296</v>
      </c>
      <c r="Q20">
        <v>1.9207538106235564</v>
      </c>
      <c r="R20">
        <v>5.7780991778450881</v>
      </c>
      <c r="S20">
        <v>3.8497333795013855</v>
      </c>
      <c r="T20">
        <v>0</v>
      </c>
      <c r="U20">
        <v>318.57842096985934</v>
      </c>
      <c r="V20">
        <v>3.0008923497267759</v>
      </c>
      <c r="W20">
        <v>5.9989137973137971</v>
      </c>
      <c r="X20">
        <v>36.065971621495329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13.278527862726557</v>
      </c>
      <c r="AL20">
        <v>0.71015815000000004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0.53982613079710129</v>
      </c>
      <c r="AS20">
        <v>1.1512213887154328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615.00514951926073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84.872948532996062</v>
      </c>
      <c r="L21">
        <v>22.189297388852744</v>
      </c>
      <c r="M21">
        <v>0</v>
      </c>
      <c r="N21">
        <v>28.881809762532985</v>
      </c>
      <c r="O21">
        <v>24.249005065524194</v>
      </c>
      <c r="P21">
        <v>59.910261663330296</v>
      </c>
      <c r="Q21">
        <v>1.9207538106235564</v>
      </c>
      <c r="R21">
        <v>5.7780991778450881</v>
      </c>
      <c r="S21">
        <v>3.8497333795013855</v>
      </c>
      <c r="T21">
        <v>0</v>
      </c>
      <c r="U21">
        <v>318.57842096985934</v>
      </c>
      <c r="V21">
        <v>2.8906139681620839</v>
      </c>
      <c r="W21">
        <v>5.7699799174991941</v>
      </c>
      <c r="X21">
        <v>36.067286144022212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13.278527862726557</v>
      </c>
      <c r="AL21">
        <v>0.71015815000000004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0.53982613079710129</v>
      </c>
      <c r="AS21">
        <v>1.1512213887154328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614.66725178040826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84.872948532996062</v>
      </c>
      <c r="L22">
        <v>22.189297388852744</v>
      </c>
      <c r="M22">
        <v>0</v>
      </c>
      <c r="N22">
        <v>28.881809762532985</v>
      </c>
      <c r="O22">
        <v>24.249005065524194</v>
      </c>
      <c r="P22">
        <v>59.910261663330296</v>
      </c>
      <c r="Q22">
        <v>1.9207538106235564</v>
      </c>
      <c r="R22">
        <v>5.7780991778450881</v>
      </c>
      <c r="S22">
        <v>3.8497333795013855</v>
      </c>
      <c r="T22">
        <v>0</v>
      </c>
      <c r="U22">
        <v>318.57842096985934</v>
      </c>
      <c r="V22">
        <v>2.8906139681620839</v>
      </c>
      <c r="W22">
        <v>5.7699799174991941</v>
      </c>
      <c r="X22">
        <v>36.067286144022212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13.278527862726557</v>
      </c>
      <c r="AL22">
        <v>0.71015815000000004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0.53982613079710129</v>
      </c>
      <c r="AS22">
        <v>1.1512213887154328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614.66725178040826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84.872948532996062</v>
      </c>
      <c r="L23">
        <v>22.189297388852744</v>
      </c>
      <c r="M23">
        <v>0</v>
      </c>
      <c r="N23">
        <v>28.881809762532985</v>
      </c>
      <c r="O23">
        <v>24.249005065524194</v>
      </c>
      <c r="P23">
        <v>59.910261663330296</v>
      </c>
      <c r="Q23">
        <v>1.9294885499999999</v>
      </c>
      <c r="R23">
        <v>5.7708424896112591</v>
      </c>
      <c r="S23">
        <v>3.8504798884657236</v>
      </c>
      <c r="T23">
        <v>0</v>
      </c>
      <c r="U23">
        <v>318.57842096985934</v>
      </c>
      <c r="V23">
        <v>5.0711439187499998</v>
      </c>
      <c r="W23">
        <v>11.346624142310844</v>
      </c>
      <c r="X23">
        <v>36.067286144022212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13.278527862726557</v>
      </c>
      <c r="AL23">
        <v>3.1246958092082622</v>
      </c>
      <c r="AM23">
        <v>0</v>
      </c>
      <c r="AN23">
        <v>0</v>
      </c>
      <c r="AO23">
        <v>0</v>
      </c>
      <c r="AP23">
        <v>9.3945765984755611E-2</v>
      </c>
      <c r="AQ23">
        <v>0</v>
      </c>
      <c r="AR23">
        <v>0.53982613079710129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624.93513394110778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84.709958391865996</v>
      </c>
      <c r="L24">
        <v>22.139942900800829</v>
      </c>
      <c r="M24">
        <v>0</v>
      </c>
      <c r="N24">
        <v>28.881809762532985</v>
      </c>
      <c r="O24">
        <v>24.249005065524194</v>
      </c>
      <c r="P24">
        <v>59.910261663330296</v>
      </c>
      <c r="Q24">
        <v>1.9299416649590164</v>
      </c>
      <c r="R24">
        <v>5.7761562362030903</v>
      </c>
      <c r="S24">
        <v>3.8501867587719301</v>
      </c>
      <c r="T24">
        <v>0</v>
      </c>
      <c r="U24">
        <v>318.57842096985934</v>
      </c>
      <c r="V24">
        <v>5.0711939278195493</v>
      </c>
      <c r="W24">
        <v>11.259336287390029</v>
      </c>
      <c r="X24">
        <v>35.920850750212161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13.278527862726557</v>
      </c>
      <c r="AL24">
        <v>3.1246958092082622</v>
      </c>
      <c r="AM24">
        <v>0</v>
      </c>
      <c r="AN24">
        <v>0</v>
      </c>
      <c r="AO24">
        <v>0</v>
      </c>
      <c r="AP24">
        <v>9.3945765984755611E-2</v>
      </c>
      <c r="AQ24">
        <v>0</v>
      </c>
      <c r="AR24">
        <v>0.53982613079710129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630.21372167656091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84.709962790186893</v>
      </c>
      <c r="L25">
        <v>22.140015447047798</v>
      </c>
      <c r="M25">
        <v>0</v>
      </c>
      <c r="N25">
        <v>28.881809762532985</v>
      </c>
      <c r="O25">
        <v>24.249005065524194</v>
      </c>
      <c r="P25">
        <v>59.910261663330296</v>
      </c>
      <c r="Q25">
        <v>1.9299416649590164</v>
      </c>
      <c r="R25">
        <v>5.7761562362030903</v>
      </c>
      <c r="S25">
        <v>3.8501867587719301</v>
      </c>
      <c r="T25">
        <v>0</v>
      </c>
      <c r="U25">
        <v>318.57842096985934</v>
      </c>
      <c r="V25">
        <v>5.0711939278195493</v>
      </c>
      <c r="W25">
        <v>11.345873050581915</v>
      </c>
      <c r="X25">
        <v>36.06708945757341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13.278527862726557</v>
      </c>
      <c r="AL25">
        <v>3.1246958092082622</v>
      </c>
      <c r="AM25">
        <v>0</v>
      </c>
      <c r="AN25">
        <v>0</v>
      </c>
      <c r="AO25">
        <v>0</v>
      </c>
      <c r="AP25">
        <v>9.3945765984755611E-2</v>
      </c>
      <c r="AQ25">
        <v>0</v>
      </c>
      <c r="AR25">
        <v>0.53982613079710129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630.44657409168178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84.70996634752899</v>
      </c>
      <c r="L26">
        <v>22.139756802486627</v>
      </c>
      <c r="M26">
        <v>0</v>
      </c>
      <c r="N26">
        <v>28.881809762532985</v>
      </c>
      <c r="O26">
        <v>24.249005065524194</v>
      </c>
      <c r="P26">
        <v>59.910261663330296</v>
      </c>
      <c r="Q26">
        <v>1.9290769565217392</v>
      </c>
      <c r="R26">
        <v>5.7761562362030903</v>
      </c>
      <c r="S26">
        <v>3.8495539634146341</v>
      </c>
      <c r="T26">
        <v>0</v>
      </c>
      <c r="U26">
        <v>318.57842096985934</v>
      </c>
      <c r="V26">
        <v>5.0711939278195493</v>
      </c>
      <c r="W26">
        <v>11.345873050581915</v>
      </c>
      <c r="X26">
        <v>36.06708945757341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13.278527862726557</v>
      </c>
      <c r="AL26">
        <v>3.1246958092082622</v>
      </c>
      <c r="AM26">
        <v>0</v>
      </c>
      <c r="AN26">
        <v>0</v>
      </c>
      <c r="AO26">
        <v>0</v>
      </c>
      <c r="AP26">
        <v>9.3945765984755611E-2</v>
      </c>
      <c r="AQ26">
        <v>0</v>
      </c>
      <c r="AR26">
        <v>0.53982613079710129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630.44482150066813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84.709640715702136</v>
      </c>
      <c r="L27">
        <v>41.109650080511592</v>
      </c>
      <c r="M27">
        <v>0</v>
      </c>
      <c r="N27">
        <v>28.881809762532985</v>
      </c>
      <c r="O27">
        <v>24.249005065524194</v>
      </c>
      <c r="P27">
        <v>59.910261663330296</v>
      </c>
      <c r="Q27">
        <v>2.6704999257142856</v>
      </c>
      <c r="R27">
        <v>10.368655787797108</v>
      </c>
      <c r="S27">
        <v>6.4306521421800955</v>
      </c>
      <c r="T27">
        <v>0</v>
      </c>
      <c r="U27">
        <v>318.57842096985934</v>
      </c>
      <c r="V27">
        <v>5.0711939278195493</v>
      </c>
      <c r="W27">
        <v>11.345873050581915</v>
      </c>
      <c r="X27">
        <v>36.06708945757341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13.278527862726557</v>
      </c>
      <c r="AL27">
        <v>3.1246958092082622</v>
      </c>
      <c r="AM27">
        <v>0</v>
      </c>
      <c r="AN27">
        <v>0</v>
      </c>
      <c r="AO27">
        <v>0</v>
      </c>
      <c r="AP27">
        <v>9.3945765984755611E-2</v>
      </c>
      <c r="AQ27">
        <v>0</v>
      </c>
      <c r="AR27">
        <v>0.53982613079710129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657.32940984641834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157.10959003707612</v>
      </c>
      <c r="L28">
        <v>41.860259044126842</v>
      </c>
      <c r="M28">
        <v>0</v>
      </c>
      <c r="N28">
        <v>28.881809762532985</v>
      </c>
      <c r="O28">
        <v>24.249005065524194</v>
      </c>
      <c r="P28">
        <v>59.910261663330296</v>
      </c>
      <c r="Q28">
        <v>2.6704999257142856</v>
      </c>
      <c r="R28">
        <v>10.368655787797108</v>
      </c>
      <c r="S28">
        <v>6.4482510625737905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36.06708945757341</v>
      </c>
      <c r="Y28">
        <v>0</v>
      </c>
      <c r="Z28">
        <v>0</v>
      </c>
      <c r="AA28">
        <v>0</v>
      </c>
      <c r="AB28">
        <v>0.81484077299324842</v>
      </c>
      <c r="AC28">
        <v>0</v>
      </c>
      <c r="AD28">
        <v>0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13.278527862726557</v>
      </c>
      <c r="AL28">
        <v>3.1246958092082622</v>
      </c>
      <c r="AM28">
        <v>0</v>
      </c>
      <c r="AN28">
        <v>0</v>
      </c>
      <c r="AO28">
        <v>0</v>
      </c>
      <c r="AP28">
        <v>9.3945765984755611E-2</v>
      </c>
      <c r="AQ28">
        <v>0</v>
      </c>
      <c r="AR28">
        <v>0.53982613079710129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737.03153995123569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157.10959003707612</v>
      </c>
      <c r="L29">
        <v>41.860259044126842</v>
      </c>
      <c r="M29">
        <v>0</v>
      </c>
      <c r="N29">
        <v>28.881809762532985</v>
      </c>
      <c r="O29">
        <v>24.249005065524194</v>
      </c>
      <c r="P29">
        <v>59.910261663330296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36.06708945757341</v>
      </c>
      <c r="Y29">
        <v>0</v>
      </c>
      <c r="Z29">
        <v>0.26895043999999996</v>
      </c>
      <c r="AA29">
        <v>1.9314390740740746</v>
      </c>
      <c r="AB29">
        <v>1.6296818000000002</v>
      </c>
      <c r="AC29">
        <v>0</v>
      </c>
      <c r="AD29">
        <v>2.2335380423921269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13.278527862726557</v>
      </c>
      <c r="AL29">
        <v>3.1246958092082622</v>
      </c>
      <c r="AM29">
        <v>1.2907078921230308</v>
      </c>
      <c r="AN29">
        <v>0</v>
      </c>
      <c r="AO29">
        <v>0</v>
      </c>
      <c r="AP29">
        <v>9.3945765984755611E-2</v>
      </c>
      <c r="AQ29">
        <v>0</v>
      </c>
      <c r="AR29">
        <v>0.53982613079710129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749.2901482992711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157.10959003707612</v>
      </c>
      <c r="L30">
        <v>41.860259044126842</v>
      </c>
      <c r="M30">
        <v>0</v>
      </c>
      <c r="N30">
        <v>28.881809762532985</v>
      </c>
      <c r="O30">
        <v>24.249005065524194</v>
      </c>
      <c r="P30">
        <v>59.910261663330296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36.06708945757341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0</v>
      </c>
      <c r="AD30">
        <v>4.467076338758516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13.278527862726557</v>
      </c>
      <c r="AL30">
        <v>13.635036581583481</v>
      </c>
      <c r="AM30">
        <v>2.5814160382595657</v>
      </c>
      <c r="AN30">
        <v>0</v>
      </c>
      <c r="AO30">
        <v>0</v>
      </c>
      <c r="AP30">
        <v>9.3945765984755611E-2</v>
      </c>
      <c r="AQ30">
        <v>0</v>
      </c>
      <c r="AR30">
        <v>0.53982613079710129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785.40492503260498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157.10959003707612</v>
      </c>
      <c r="L31">
        <v>41.860259044126842</v>
      </c>
      <c r="M31">
        <v>0</v>
      </c>
      <c r="N31">
        <v>28.881809762532985</v>
      </c>
      <c r="O31">
        <v>24.249005065524194</v>
      </c>
      <c r="P31">
        <v>59.910261663330296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36.06708945757341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0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13.278527862726557</v>
      </c>
      <c r="AL31">
        <v>13.635036581583481</v>
      </c>
      <c r="AM31">
        <v>3.864301584546137</v>
      </c>
      <c r="AN31">
        <v>0</v>
      </c>
      <c r="AO31">
        <v>0</v>
      </c>
      <c r="AP31">
        <v>9.3945765984755611E-2</v>
      </c>
      <c r="AQ31">
        <v>0</v>
      </c>
      <c r="AR31">
        <v>0.53982613079710129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790.61121931420712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157.10959003707612</v>
      </c>
      <c r="L32">
        <v>41.860259044126842</v>
      </c>
      <c r="M32">
        <v>0</v>
      </c>
      <c r="N32">
        <v>28.881809762532985</v>
      </c>
      <c r="O32">
        <v>24.249005065524194</v>
      </c>
      <c r="P32">
        <v>59.910261663330296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36.06708945757341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0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13.278527862726557</v>
      </c>
      <c r="AL32">
        <v>13.635036581583481</v>
      </c>
      <c r="AM32">
        <v>3.864301584546137</v>
      </c>
      <c r="AN32">
        <v>0</v>
      </c>
      <c r="AO32">
        <v>0</v>
      </c>
      <c r="AP32">
        <v>9.3945765984755611E-2</v>
      </c>
      <c r="AQ32">
        <v>0</v>
      </c>
      <c r="AR32">
        <v>0.53982613079710129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789.01688112620718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157.10959003707612</v>
      </c>
      <c r="L33">
        <v>41.860259044126842</v>
      </c>
      <c r="M33">
        <v>0</v>
      </c>
      <c r="N33">
        <v>28.881809762532985</v>
      </c>
      <c r="O33">
        <v>24.249005065524194</v>
      </c>
      <c r="P33">
        <v>59.910261663330296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36.06708945757341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0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13.278527862726557</v>
      </c>
      <c r="AL33">
        <v>10.226277309208262</v>
      </c>
      <c r="AM33">
        <v>3.864301584546137</v>
      </c>
      <c r="AN33">
        <v>0</v>
      </c>
      <c r="AO33">
        <v>0</v>
      </c>
      <c r="AP33">
        <v>3.131525532825187E-2</v>
      </c>
      <c r="AQ33">
        <v>0</v>
      </c>
      <c r="AR33">
        <v>0.53982613079710129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785.54549134317551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157.10959003707612</v>
      </c>
      <c r="L34">
        <v>41.860259044126842</v>
      </c>
      <c r="M34">
        <v>0</v>
      </c>
      <c r="N34">
        <v>28.881809762532985</v>
      </c>
      <c r="O34">
        <v>24.249005065524194</v>
      </c>
      <c r="P34">
        <v>59.910261663330296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36.06708945757341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0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13.278527862726557</v>
      </c>
      <c r="AL34">
        <v>10.226277309208262</v>
      </c>
      <c r="AM34">
        <v>3.864301584546137</v>
      </c>
      <c r="AN34">
        <v>0</v>
      </c>
      <c r="AO34">
        <v>0</v>
      </c>
      <c r="AP34">
        <v>3.131525532825187E-2</v>
      </c>
      <c r="AQ34">
        <v>0</v>
      </c>
      <c r="AR34">
        <v>0.94469553840579712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785.95036075078417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157.10959003707612</v>
      </c>
      <c r="L35">
        <v>41.860259044126842</v>
      </c>
      <c r="M35">
        <v>0</v>
      </c>
      <c r="N35">
        <v>28.881809762532985</v>
      </c>
      <c r="O35">
        <v>24.249005065524194</v>
      </c>
      <c r="P35">
        <v>59.910261663330296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36.06708945757341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0</v>
      </c>
      <c r="AD35">
        <v>4.467076338758516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13.278527862726557</v>
      </c>
      <c r="AL35">
        <v>10.226277309208262</v>
      </c>
      <c r="AM35">
        <v>3.864301584546137</v>
      </c>
      <c r="AN35">
        <v>0</v>
      </c>
      <c r="AO35">
        <v>0</v>
      </c>
      <c r="AP35">
        <v>0.59499010519436635</v>
      </c>
      <c r="AQ35">
        <v>0</v>
      </c>
      <c r="AR35">
        <v>9.4469563999999995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793.02432680100299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157.10959003707612</v>
      </c>
      <c r="L36">
        <v>41.860259044126842</v>
      </c>
      <c r="M36">
        <v>0</v>
      </c>
      <c r="N36">
        <v>28.881809762532985</v>
      </c>
      <c r="O36">
        <v>24.249005065524194</v>
      </c>
      <c r="P36">
        <v>59.910261663330296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36.06708945757341</v>
      </c>
      <c r="Y36">
        <v>0</v>
      </c>
      <c r="Z36">
        <v>0</v>
      </c>
      <c r="AA36">
        <v>0</v>
      </c>
      <c r="AB36">
        <v>0.81484077299324842</v>
      </c>
      <c r="AC36">
        <v>0</v>
      </c>
      <c r="AD36">
        <v>2.2335380423921269</v>
      </c>
      <c r="AE36">
        <v>4.0293084674201092</v>
      </c>
      <c r="AF36">
        <v>0</v>
      </c>
      <c r="AG36">
        <v>0</v>
      </c>
      <c r="AH36">
        <v>17.157395871319959</v>
      </c>
      <c r="AI36">
        <v>0</v>
      </c>
      <c r="AJ36">
        <v>0</v>
      </c>
      <c r="AK36">
        <v>13.278527862726557</v>
      </c>
      <c r="AL36">
        <v>1.7043795092082619</v>
      </c>
      <c r="AM36">
        <v>0</v>
      </c>
      <c r="AN36">
        <v>0</v>
      </c>
      <c r="AO36">
        <v>0</v>
      </c>
      <c r="AP36">
        <v>0.59499010519436635</v>
      </c>
      <c r="AQ36">
        <v>0</v>
      </c>
      <c r="AR36">
        <v>9.4469563999999995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752.97206817447977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157.10959003707612</v>
      </c>
      <c r="L37">
        <v>41.860259044126842</v>
      </c>
      <c r="M37">
        <v>0</v>
      </c>
      <c r="N37">
        <v>28.881809762532985</v>
      </c>
      <c r="O37">
        <v>24.249005065524194</v>
      </c>
      <c r="P37">
        <v>59.910261663330296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36.06708945757341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2.2335380423921269</v>
      </c>
      <c r="AE37">
        <v>4.0293084674201092</v>
      </c>
      <c r="AF37">
        <v>0</v>
      </c>
      <c r="AG37">
        <v>0</v>
      </c>
      <c r="AH37">
        <v>17.157395871319959</v>
      </c>
      <c r="AI37">
        <v>0</v>
      </c>
      <c r="AJ37">
        <v>0</v>
      </c>
      <c r="AK37">
        <v>13.278527862726557</v>
      </c>
      <c r="AL37">
        <v>0.34087580025817565</v>
      </c>
      <c r="AM37">
        <v>0</v>
      </c>
      <c r="AN37">
        <v>0</v>
      </c>
      <c r="AO37">
        <v>0</v>
      </c>
      <c r="AP37">
        <v>0.59499010519436635</v>
      </c>
      <c r="AQ37">
        <v>0</v>
      </c>
      <c r="AR37">
        <v>0.80973906920289851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742.1565063617395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157.10959003707612</v>
      </c>
      <c r="L38">
        <v>41.860259044126842</v>
      </c>
      <c r="M38">
        <v>0</v>
      </c>
      <c r="N38">
        <v>28.881809762532985</v>
      </c>
      <c r="O38">
        <v>24.249005065524194</v>
      </c>
      <c r="P38">
        <v>59.910261663330296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36.06708945757341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17.157395871319959</v>
      </c>
      <c r="AI38">
        <v>0</v>
      </c>
      <c r="AJ38">
        <v>0</v>
      </c>
      <c r="AK38">
        <v>13.278527862726557</v>
      </c>
      <c r="AL38">
        <v>0.34087580025817565</v>
      </c>
      <c r="AM38">
        <v>0</v>
      </c>
      <c r="AN38">
        <v>0</v>
      </c>
      <c r="AO38">
        <v>0</v>
      </c>
      <c r="AP38">
        <v>0.59499010519436635</v>
      </c>
      <c r="AQ38">
        <v>0</v>
      </c>
      <c r="AR38">
        <v>0.80973906920289851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739.92296831934732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157.10959003707612</v>
      </c>
      <c r="L39">
        <v>41.860259044126842</v>
      </c>
      <c r="M39">
        <v>0</v>
      </c>
      <c r="N39">
        <v>28.881809762532985</v>
      </c>
      <c r="O39">
        <v>24.249005065524194</v>
      </c>
      <c r="P39">
        <v>59.910261663330296</v>
      </c>
      <c r="Q39">
        <v>2.6704999257142856</v>
      </c>
      <c r="R39">
        <v>10.368655787797108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36.06708945757341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11.438263998880677</v>
      </c>
      <c r="AI39">
        <v>0</v>
      </c>
      <c r="AJ39">
        <v>0</v>
      </c>
      <c r="AK39">
        <v>13.278527862726557</v>
      </c>
      <c r="AL39">
        <v>0.34087580025817565</v>
      </c>
      <c r="AM39">
        <v>0</v>
      </c>
      <c r="AN39">
        <v>0</v>
      </c>
      <c r="AO39">
        <v>0</v>
      </c>
      <c r="AP39">
        <v>0.59499010519436635</v>
      </c>
      <c r="AQ39">
        <v>0</v>
      </c>
      <c r="AR39">
        <v>0.80973906920289851</v>
      </c>
      <c r="AS39">
        <v>1.1183293345227476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734.17094439271534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157.10959003707612</v>
      </c>
      <c r="L40">
        <v>41.860259044126842</v>
      </c>
      <c r="M40">
        <v>0</v>
      </c>
      <c r="N40">
        <v>28.881809762532985</v>
      </c>
      <c r="O40">
        <v>24.249005065524194</v>
      </c>
      <c r="P40">
        <v>59.910261663330296</v>
      </c>
      <c r="Q40">
        <v>2.6704999257142856</v>
      </c>
      <c r="R40">
        <v>10.368655787797108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36.06708945757341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10.41947118</v>
      </c>
      <c r="AI40">
        <v>0</v>
      </c>
      <c r="AJ40">
        <v>0</v>
      </c>
      <c r="AK40">
        <v>13.278527862726557</v>
      </c>
      <c r="AL40">
        <v>0.34087580025817565</v>
      </c>
      <c r="AM40">
        <v>0</v>
      </c>
      <c r="AN40">
        <v>0</v>
      </c>
      <c r="AO40">
        <v>0</v>
      </c>
      <c r="AP40">
        <v>0.59499010519436635</v>
      </c>
      <c r="AQ40">
        <v>0</v>
      </c>
      <c r="AR40">
        <v>0.80973906920289851</v>
      </c>
      <c r="AS40">
        <v>1.1183293345227476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733.15215157383466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157.10959003707612</v>
      </c>
      <c r="L41">
        <v>41.860259044126842</v>
      </c>
      <c r="M41">
        <v>0</v>
      </c>
      <c r="N41">
        <v>28.881809762532985</v>
      </c>
      <c r="O41">
        <v>24.249005065524194</v>
      </c>
      <c r="P41">
        <v>59.910261663330296</v>
      </c>
      <c r="Q41">
        <v>2.6704999257142856</v>
      </c>
      <c r="R41">
        <v>10.368655787797108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36.06708945757341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5.3718162426399161</v>
      </c>
      <c r="AI41">
        <v>0</v>
      </c>
      <c r="AJ41">
        <v>0</v>
      </c>
      <c r="AK41">
        <v>13.278527862726557</v>
      </c>
      <c r="AL41">
        <v>0.34087580025817565</v>
      </c>
      <c r="AM41">
        <v>0</v>
      </c>
      <c r="AN41">
        <v>0</v>
      </c>
      <c r="AO41">
        <v>0</v>
      </c>
      <c r="AP41">
        <v>3.131525532825187E-2</v>
      </c>
      <c r="AQ41">
        <v>0</v>
      </c>
      <c r="AR41">
        <v>0.80973906920289851</v>
      </c>
      <c r="AS41">
        <v>1.1183293345227476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727.54082178660849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157.10959003707612</v>
      </c>
      <c r="L42">
        <v>41.860259044126842</v>
      </c>
      <c r="M42">
        <v>0</v>
      </c>
      <c r="N42">
        <v>28.881809762532985</v>
      </c>
      <c r="O42">
        <v>24.249005065524194</v>
      </c>
      <c r="P42">
        <v>59.910261663330296</v>
      </c>
      <c r="Q42">
        <v>2.6704999257142856</v>
      </c>
      <c r="R42">
        <v>10.368655787797108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36.06708945757341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13.278527862726557</v>
      </c>
      <c r="AL42">
        <v>0.34087580025817565</v>
      </c>
      <c r="AM42">
        <v>0</v>
      </c>
      <c r="AN42">
        <v>0</v>
      </c>
      <c r="AO42">
        <v>0</v>
      </c>
      <c r="AP42">
        <v>3.131525532825187E-2</v>
      </c>
      <c r="AQ42">
        <v>0</v>
      </c>
      <c r="AR42">
        <v>0.94469553840579712</v>
      </c>
      <c r="AS42">
        <v>1.1183293345227476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718.74522063195548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157.10959003707612</v>
      </c>
      <c r="L43">
        <v>41.860259044126842</v>
      </c>
      <c r="M43">
        <v>0</v>
      </c>
      <c r="N43">
        <v>28.881809762532985</v>
      </c>
      <c r="O43">
        <v>24.249005065524194</v>
      </c>
      <c r="P43">
        <v>59.910261663330296</v>
      </c>
      <c r="Q43">
        <v>2.6704999257142856</v>
      </c>
      <c r="R43">
        <v>10.368655787797108</v>
      </c>
      <c r="S43">
        <v>6.4482510625737905</v>
      </c>
      <c r="T43">
        <v>0</v>
      </c>
      <c r="U43">
        <v>318.57842096985934</v>
      </c>
      <c r="V43">
        <v>5.0711939278195493</v>
      </c>
      <c r="W43">
        <v>11.345873050581915</v>
      </c>
      <c r="X43">
        <v>36.06708945757341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13.278527862726557</v>
      </c>
      <c r="AL43">
        <v>0.34087580025817565</v>
      </c>
      <c r="AM43">
        <v>0</v>
      </c>
      <c r="AN43">
        <v>0</v>
      </c>
      <c r="AO43">
        <v>0</v>
      </c>
      <c r="AP43">
        <v>3.131525532825187E-2</v>
      </c>
      <c r="AQ43">
        <v>0</v>
      </c>
      <c r="AR43">
        <v>9.7168693384057967</v>
      </c>
      <c r="AS43">
        <v>1.1183293345227476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727.51739443195549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157.10959003707612</v>
      </c>
      <c r="L44">
        <v>41.860259044126842</v>
      </c>
      <c r="M44">
        <v>0</v>
      </c>
      <c r="N44">
        <v>28.881809762532985</v>
      </c>
      <c r="O44">
        <v>24.249005065524194</v>
      </c>
      <c r="P44">
        <v>59.910261663330296</v>
      </c>
      <c r="Q44">
        <v>2.6704999257142856</v>
      </c>
      <c r="R44">
        <v>10.368655787797108</v>
      </c>
      <c r="S44">
        <v>6.4482510625737905</v>
      </c>
      <c r="T44">
        <v>0</v>
      </c>
      <c r="U44">
        <v>318.57842096985934</v>
      </c>
      <c r="V44">
        <v>5.0711939278195493</v>
      </c>
      <c r="W44">
        <v>11.345873050581915</v>
      </c>
      <c r="X44">
        <v>36.06708945757341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13.278527862726557</v>
      </c>
      <c r="AL44">
        <v>0.34087580025817565</v>
      </c>
      <c r="AM44">
        <v>0</v>
      </c>
      <c r="AN44">
        <v>0</v>
      </c>
      <c r="AO44">
        <v>0</v>
      </c>
      <c r="AP44">
        <v>3.131525532825187E-2</v>
      </c>
      <c r="AQ44">
        <v>0</v>
      </c>
      <c r="AR44">
        <v>9.7168693384057967</v>
      </c>
      <c r="AS44">
        <v>1.1183293345227476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727.51739443195549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157.10959003707612</v>
      </c>
      <c r="L45">
        <v>41.860259044126842</v>
      </c>
      <c r="M45">
        <v>0</v>
      </c>
      <c r="N45">
        <v>28.881809762532985</v>
      </c>
      <c r="O45">
        <v>24.249005065524194</v>
      </c>
      <c r="P45">
        <v>59.910261663330296</v>
      </c>
      <c r="Q45">
        <v>2.6704999257142856</v>
      </c>
      <c r="R45">
        <v>10.368655787797108</v>
      </c>
      <c r="S45">
        <v>6.4482510625737905</v>
      </c>
      <c r="T45">
        <v>0</v>
      </c>
      <c r="U45">
        <v>318.57842096985934</v>
      </c>
      <c r="V45">
        <v>5.0711939278195493</v>
      </c>
      <c r="W45">
        <v>11.345873050581915</v>
      </c>
      <c r="X45">
        <v>36.06708945757341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13.278527862726557</v>
      </c>
      <c r="AL45">
        <v>0.34087580025817565</v>
      </c>
      <c r="AM45">
        <v>0</v>
      </c>
      <c r="AN45">
        <v>0</v>
      </c>
      <c r="AO45">
        <v>0</v>
      </c>
      <c r="AP45">
        <v>3.131525532825187E-2</v>
      </c>
      <c r="AQ45">
        <v>0</v>
      </c>
      <c r="AR45">
        <v>0.94469553840579712</v>
      </c>
      <c r="AS45">
        <v>1.1183293345227476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718.74522063195548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84.710160503464508</v>
      </c>
      <c r="L46">
        <v>41.860259044126842</v>
      </c>
      <c r="M46">
        <v>0</v>
      </c>
      <c r="N46">
        <v>28.881809762532985</v>
      </c>
      <c r="O46">
        <v>24.249005065524194</v>
      </c>
      <c r="P46">
        <v>59.910261663330296</v>
      </c>
      <c r="Q46">
        <v>2.6704999257142856</v>
      </c>
      <c r="R46">
        <v>10.368655787797108</v>
      </c>
      <c r="S46">
        <v>6.4482510625737905</v>
      </c>
      <c r="T46">
        <v>0</v>
      </c>
      <c r="U46">
        <v>318.57842096985934</v>
      </c>
      <c r="V46">
        <v>5.0711939278195493</v>
      </c>
      <c r="W46">
        <v>11.345873050581915</v>
      </c>
      <c r="X46">
        <v>36.06708945757341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13.278527862726557</v>
      </c>
      <c r="AL46">
        <v>0.34087580025817565</v>
      </c>
      <c r="AM46">
        <v>0</v>
      </c>
      <c r="AN46">
        <v>0</v>
      </c>
      <c r="AO46">
        <v>0</v>
      </c>
      <c r="AP46">
        <v>3.131525532825187E-2</v>
      </c>
      <c r="AQ46">
        <v>0</v>
      </c>
      <c r="AR46">
        <v>0.53982613079710129</v>
      </c>
      <c r="AS46">
        <v>1.1183293345227476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645.94092169073531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84.710160503464508</v>
      </c>
      <c r="L47">
        <v>41.860259044126842</v>
      </c>
      <c r="M47">
        <v>0</v>
      </c>
      <c r="N47">
        <v>28.881809762532985</v>
      </c>
      <c r="O47">
        <v>24.249005065524194</v>
      </c>
      <c r="P47">
        <v>59.910261663330296</v>
      </c>
      <c r="Q47">
        <v>2.6704999257142856</v>
      </c>
      <c r="R47">
        <v>10.368655787797108</v>
      </c>
      <c r="S47">
        <v>6.4482510625737905</v>
      </c>
      <c r="T47">
        <v>0</v>
      </c>
      <c r="U47">
        <v>318.57842096985934</v>
      </c>
      <c r="V47">
        <v>5.0711939278195493</v>
      </c>
      <c r="W47">
        <v>11.345873050581915</v>
      </c>
      <c r="X47">
        <v>36.06708945757341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13.278527862726557</v>
      </c>
      <c r="AL47">
        <v>0.34087580025817565</v>
      </c>
      <c r="AM47">
        <v>0</v>
      </c>
      <c r="AN47">
        <v>0</v>
      </c>
      <c r="AO47">
        <v>0</v>
      </c>
      <c r="AP47">
        <v>3.131525532825187E-2</v>
      </c>
      <c r="AQ47">
        <v>0</v>
      </c>
      <c r="AR47">
        <v>0.53982613079710129</v>
      </c>
      <c r="AS47">
        <v>1.1183293345227476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645.94092169073531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84.710160503464508</v>
      </c>
      <c r="L48">
        <v>24.069189337598026</v>
      </c>
      <c r="M48">
        <v>0</v>
      </c>
      <c r="N48">
        <v>28.881809762532985</v>
      </c>
      <c r="O48">
        <v>24.249005065524194</v>
      </c>
      <c r="P48">
        <v>59.910261663330296</v>
      </c>
      <c r="Q48">
        <v>1.9299416649590164</v>
      </c>
      <c r="R48">
        <v>10.368655787797108</v>
      </c>
      <c r="S48">
        <v>3.8501867587719301</v>
      </c>
      <c r="T48">
        <v>0</v>
      </c>
      <c r="U48">
        <v>318.57842096985934</v>
      </c>
      <c r="V48">
        <v>5.0711939278195493</v>
      </c>
      <c r="W48">
        <v>11.345873050581915</v>
      </c>
      <c r="X48">
        <v>36.06708945757341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13.278527862726557</v>
      </c>
      <c r="AL48">
        <v>0.34087580025817565</v>
      </c>
      <c r="AM48">
        <v>0</v>
      </c>
      <c r="AN48">
        <v>0</v>
      </c>
      <c r="AO48">
        <v>0</v>
      </c>
      <c r="AP48">
        <v>3.131525532825187E-2</v>
      </c>
      <c r="AQ48">
        <v>0</v>
      </c>
      <c r="AR48">
        <v>0.53982613079710129</v>
      </c>
      <c r="AS48">
        <v>1.1183293345227476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624.81122941964929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84.710160503464508</v>
      </c>
      <c r="L49">
        <v>24.069189337598026</v>
      </c>
      <c r="M49">
        <v>0</v>
      </c>
      <c r="N49">
        <v>28.881809762532985</v>
      </c>
      <c r="O49">
        <v>24.249005065524194</v>
      </c>
      <c r="P49">
        <v>59.910261663330296</v>
      </c>
      <c r="Q49">
        <v>1.9299416649590164</v>
      </c>
      <c r="R49">
        <v>10.368655787797108</v>
      </c>
      <c r="S49">
        <v>3.8501867587719301</v>
      </c>
      <c r="T49">
        <v>0</v>
      </c>
      <c r="U49">
        <v>318.57842096985934</v>
      </c>
      <c r="V49">
        <v>5.0711939278195493</v>
      </c>
      <c r="W49">
        <v>11.345873050581915</v>
      </c>
      <c r="X49">
        <v>36.06708945757341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13.278527862726557</v>
      </c>
      <c r="AL49">
        <v>0.34087580025817565</v>
      </c>
      <c r="AM49">
        <v>0</v>
      </c>
      <c r="AN49">
        <v>0</v>
      </c>
      <c r="AO49">
        <v>0</v>
      </c>
      <c r="AP49">
        <v>3.131525532825187E-2</v>
      </c>
      <c r="AQ49">
        <v>0</v>
      </c>
      <c r="AR49">
        <v>0.53982613079710129</v>
      </c>
      <c r="AS49">
        <v>1.1183293345227476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624.81122941964929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84.710160503464508</v>
      </c>
      <c r="L50">
        <v>24.069189337598026</v>
      </c>
      <c r="M50">
        <v>0</v>
      </c>
      <c r="N50">
        <v>28.881809762532985</v>
      </c>
      <c r="O50">
        <v>24.249005065524194</v>
      </c>
      <c r="P50">
        <v>59.910261663330296</v>
      </c>
      <c r="Q50">
        <v>1.9299416649590164</v>
      </c>
      <c r="R50">
        <v>10.368655787797108</v>
      </c>
      <c r="S50">
        <v>3.8501867587719301</v>
      </c>
      <c r="T50">
        <v>0</v>
      </c>
      <c r="U50">
        <v>318.57842096985934</v>
      </c>
      <c r="V50">
        <v>5.0711939278195493</v>
      </c>
      <c r="W50">
        <v>11.345873050581915</v>
      </c>
      <c r="X50">
        <v>36.06708945757341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13.278527862726557</v>
      </c>
      <c r="AL50">
        <v>0.34087580025817565</v>
      </c>
      <c r="AM50">
        <v>0</v>
      </c>
      <c r="AN50">
        <v>0</v>
      </c>
      <c r="AO50">
        <v>0</v>
      </c>
      <c r="AP50">
        <v>3.131525532825187E-2</v>
      </c>
      <c r="AQ50">
        <v>0</v>
      </c>
      <c r="AR50">
        <v>0.53982613079710129</v>
      </c>
      <c r="AS50">
        <v>1.1183293345227476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624.81122941964929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84.710478076213079</v>
      </c>
      <c r="L51">
        <v>24.069189337598026</v>
      </c>
      <c r="M51">
        <v>0</v>
      </c>
      <c r="N51">
        <v>28.881809762532985</v>
      </c>
      <c r="O51">
        <v>24.249005065524194</v>
      </c>
      <c r="P51">
        <v>59.910261663330296</v>
      </c>
      <c r="Q51">
        <v>1.9299416649590164</v>
      </c>
      <c r="R51">
        <v>5.7761562362030903</v>
      </c>
      <c r="S51">
        <v>3.8501867587719301</v>
      </c>
      <c r="T51">
        <v>0</v>
      </c>
      <c r="U51">
        <v>318.57842096985934</v>
      </c>
      <c r="V51">
        <v>5.0711939278195493</v>
      </c>
      <c r="W51">
        <v>11.345873050581915</v>
      </c>
      <c r="X51">
        <v>36.06708945757341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13.278527862726557</v>
      </c>
      <c r="AL51">
        <v>0.34087580025817565</v>
      </c>
      <c r="AM51">
        <v>0</v>
      </c>
      <c r="AN51">
        <v>0</v>
      </c>
      <c r="AO51">
        <v>0</v>
      </c>
      <c r="AP51">
        <v>3.131525532825187E-2</v>
      </c>
      <c r="AQ51">
        <v>0</v>
      </c>
      <c r="AR51">
        <v>9.7168693384057967</v>
      </c>
      <c r="AS51">
        <v>1.1183293345227476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629.3960906484125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84.710478076213079</v>
      </c>
      <c r="L52">
        <v>24.069189337598026</v>
      </c>
      <c r="M52">
        <v>0</v>
      </c>
      <c r="N52">
        <v>28.881809762532985</v>
      </c>
      <c r="O52">
        <v>24.249005065524194</v>
      </c>
      <c r="P52">
        <v>59.910261663330296</v>
      </c>
      <c r="Q52">
        <v>1.9299416649590164</v>
      </c>
      <c r="R52">
        <v>5.7761562362030903</v>
      </c>
      <c r="S52">
        <v>3.8501867587719301</v>
      </c>
      <c r="T52">
        <v>0</v>
      </c>
      <c r="U52">
        <v>318.57842096985934</v>
      </c>
      <c r="V52">
        <v>5.0711939278195493</v>
      </c>
      <c r="W52">
        <v>11.345873050581915</v>
      </c>
      <c r="X52">
        <v>36.06708945757341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13.278527862726557</v>
      </c>
      <c r="AL52">
        <v>0.34087580025817565</v>
      </c>
      <c r="AM52">
        <v>0</v>
      </c>
      <c r="AN52">
        <v>0</v>
      </c>
      <c r="AO52">
        <v>0</v>
      </c>
      <c r="AP52">
        <v>3.131525532825187E-2</v>
      </c>
      <c r="AQ52">
        <v>0</v>
      </c>
      <c r="AR52">
        <v>9.7168693384057967</v>
      </c>
      <c r="AS52">
        <v>1.1183293345227476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629.3960906484125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84.710291717844228</v>
      </c>
      <c r="L53">
        <v>24.068960853057721</v>
      </c>
      <c r="M53">
        <v>0</v>
      </c>
      <c r="N53">
        <v>28.881809762532985</v>
      </c>
      <c r="O53">
        <v>24.249005065524194</v>
      </c>
      <c r="P53">
        <v>59.910261663330296</v>
      </c>
      <c r="Q53">
        <v>1.9299416649590164</v>
      </c>
      <c r="R53">
        <v>5.7761562362030903</v>
      </c>
      <c r="S53">
        <v>3.8501867587719301</v>
      </c>
      <c r="T53">
        <v>0</v>
      </c>
      <c r="U53">
        <v>318.57842096985934</v>
      </c>
      <c r="V53">
        <v>5.0711939278195493</v>
      </c>
      <c r="W53">
        <v>11.345873050581915</v>
      </c>
      <c r="X53">
        <v>36.06708945757341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13.278527862726557</v>
      </c>
      <c r="AL53">
        <v>0.34087580025817565</v>
      </c>
      <c r="AM53">
        <v>0</v>
      </c>
      <c r="AN53">
        <v>0</v>
      </c>
      <c r="AO53">
        <v>0</v>
      </c>
      <c r="AP53">
        <v>3.131525532825187E-2</v>
      </c>
      <c r="AQ53">
        <v>0</v>
      </c>
      <c r="AR53">
        <v>0.80973906920289851</v>
      </c>
      <c r="AS53">
        <v>1.1183293345227476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620.48854553630053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84.710321303944696</v>
      </c>
      <c r="L54">
        <v>24.068788408337067</v>
      </c>
      <c r="M54">
        <v>0</v>
      </c>
      <c r="N54">
        <v>28.881809762532985</v>
      </c>
      <c r="O54">
        <v>24.249005065524194</v>
      </c>
      <c r="P54">
        <v>59.910261663330296</v>
      </c>
      <c r="Q54">
        <v>1.9299416649590164</v>
      </c>
      <c r="R54">
        <v>5.7761562362030903</v>
      </c>
      <c r="S54">
        <v>3.8501867587719301</v>
      </c>
      <c r="T54">
        <v>0</v>
      </c>
      <c r="U54">
        <v>318.57842096985934</v>
      </c>
      <c r="V54">
        <v>5.0711939278195493</v>
      </c>
      <c r="W54">
        <v>11.345873050581915</v>
      </c>
      <c r="X54">
        <v>36.06708945757341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13.278527862726557</v>
      </c>
      <c r="AL54">
        <v>0.34087580025817565</v>
      </c>
      <c r="AM54">
        <v>0</v>
      </c>
      <c r="AN54">
        <v>0</v>
      </c>
      <c r="AO54">
        <v>0</v>
      </c>
      <c r="AP54">
        <v>3.131525532825187E-2</v>
      </c>
      <c r="AQ54">
        <v>0</v>
      </c>
      <c r="AR54">
        <v>0.53982613079710129</v>
      </c>
      <c r="AS54">
        <v>1.1183293345227476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620.21848973927456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84.710357568651361</v>
      </c>
      <c r="L55">
        <v>24.060472713553672</v>
      </c>
      <c r="M55">
        <v>0</v>
      </c>
      <c r="N55">
        <v>28.881809762532985</v>
      </c>
      <c r="O55">
        <v>24.249005065524194</v>
      </c>
      <c r="P55">
        <v>59.910261663330296</v>
      </c>
      <c r="Q55">
        <v>1.9299416649590164</v>
      </c>
      <c r="R55">
        <v>5.7761562362030903</v>
      </c>
      <c r="S55">
        <v>3.8501867587719301</v>
      </c>
      <c r="T55">
        <v>0</v>
      </c>
      <c r="U55">
        <v>318.57842096985934</v>
      </c>
      <c r="V55">
        <v>5.0711939278195493</v>
      </c>
      <c r="W55">
        <v>11.345873050581915</v>
      </c>
      <c r="X55">
        <v>36.06708945757341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13.278527862726557</v>
      </c>
      <c r="AL55">
        <v>0.34087580025817565</v>
      </c>
      <c r="AM55">
        <v>0</v>
      </c>
      <c r="AN55">
        <v>0</v>
      </c>
      <c r="AO55">
        <v>0</v>
      </c>
      <c r="AP55">
        <v>3.131525532825187E-2</v>
      </c>
      <c r="AQ55">
        <v>0</v>
      </c>
      <c r="AR55">
        <v>0.53982613079710129</v>
      </c>
      <c r="AS55">
        <v>4.0786131958073151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623.17049417048236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84.710651866102353</v>
      </c>
      <c r="L56">
        <v>24.068471713026952</v>
      </c>
      <c r="M56">
        <v>0</v>
      </c>
      <c r="N56">
        <v>28.881809762532985</v>
      </c>
      <c r="O56">
        <v>24.249005065524194</v>
      </c>
      <c r="P56">
        <v>59.910261663330296</v>
      </c>
      <c r="Q56">
        <v>1.9269036283704575</v>
      </c>
      <c r="R56">
        <v>5.7795693777342478</v>
      </c>
      <c r="S56">
        <v>3.8500774128686328</v>
      </c>
      <c r="T56">
        <v>0</v>
      </c>
      <c r="U56">
        <v>318.57842096985934</v>
      </c>
      <c r="V56">
        <v>5.0711939278195493</v>
      </c>
      <c r="W56">
        <v>11.345873050581915</v>
      </c>
      <c r="X56">
        <v>36.06708945757341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13.278527862726557</v>
      </c>
      <c r="AL56">
        <v>0.34087580025817565</v>
      </c>
      <c r="AM56">
        <v>0</v>
      </c>
      <c r="AN56">
        <v>0</v>
      </c>
      <c r="AO56">
        <v>0</v>
      </c>
      <c r="AP56">
        <v>3.131525532825187E-2</v>
      </c>
      <c r="AQ56">
        <v>0</v>
      </c>
      <c r="AR56">
        <v>0.53982613079710129</v>
      </c>
      <c r="AS56">
        <v>6.0521356853256023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625.1525757159643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84.710651866102353</v>
      </c>
      <c r="L57">
        <v>24.068471713026952</v>
      </c>
      <c r="M57">
        <v>0</v>
      </c>
      <c r="N57">
        <v>28.881809762532985</v>
      </c>
      <c r="O57">
        <v>24.249005065524194</v>
      </c>
      <c r="P57">
        <v>59.910261663330296</v>
      </c>
      <c r="Q57">
        <v>1.9269036283704575</v>
      </c>
      <c r="R57">
        <v>5.6074444751208414</v>
      </c>
      <c r="S57">
        <v>3.8500774128686328</v>
      </c>
      <c r="T57">
        <v>0</v>
      </c>
      <c r="U57">
        <v>318.57842096985934</v>
      </c>
      <c r="V57">
        <v>5.0711939278195493</v>
      </c>
      <c r="W57">
        <v>11.345873050581915</v>
      </c>
      <c r="X57">
        <v>36.06708945757341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13.278527862726557</v>
      </c>
      <c r="AL57">
        <v>0.34087580025817565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0.53982613079710129</v>
      </c>
      <c r="AS57">
        <v>6.0521356853256023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624.9491355580227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84.710651866102353</v>
      </c>
      <c r="L58">
        <v>24.068471713026952</v>
      </c>
      <c r="M58">
        <v>0</v>
      </c>
      <c r="N58">
        <v>28.881809762532985</v>
      </c>
      <c r="O58">
        <v>24.249005065524194</v>
      </c>
      <c r="P58">
        <v>59.910261663330296</v>
      </c>
      <c r="Q58">
        <v>1.9269036283704575</v>
      </c>
      <c r="R58">
        <v>5.7761562362030903</v>
      </c>
      <c r="S58">
        <v>3.8504798884657236</v>
      </c>
      <c r="T58">
        <v>0</v>
      </c>
      <c r="U58">
        <v>318.57842096985934</v>
      </c>
      <c r="V58">
        <v>5.0711939278195493</v>
      </c>
      <c r="W58">
        <v>11.345873050581915</v>
      </c>
      <c r="X58">
        <v>36.06708945757341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13.278527862726557</v>
      </c>
      <c r="AL58">
        <v>0.34087580025817565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0.53982613079710129</v>
      </c>
      <c r="AS58">
        <v>6.0521356853256023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625.11824979470202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84.710651866102353</v>
      </c>
      <c r="L59">
        <v>24.068747216964901</v>
      </c>
      <c r="M59">
        <v>0</v>
      </c>
      <c r="N59">
        <v>28.881809762532985</v>
      </c>
      <c r="O59">
        <v>24.249005065524194</v>
      </c>
      <c r="P59">
        <v>59.910261663330296</v>
      </c>
      <c r="Q59">
        <v>1.9269036283704575</v>
      </c>
      <c r="R59">
        <v>5.7761562362030903</v>
      </c>
      <c r="S59">
        <v>3.8504798884657236</v>
      </c>
      <c r="T59">
        <v>0</v>
      </c>
      <c r="U59">
        <v>318.57842096985934</v>
      </c>
      <c r="V59">
        <v>5.0711939278195493</v>
      </c>
      <c r="W59">
        <v>11.345873050581915</v>
      </c>
      <c r="X59">
        <v>36.06708945757341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13.278527862726557</v>
      </c>
      <c r="AL59">
        <v>0.34087580025817565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0.53982613079710129</v>
      </c>
      <c r="AS59">
        <v>6.0521356853256023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625.11852529863995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84.710651866102353</v>
      </c>
      <c r="L60">
        <v>24.068747216964901</v>
      </c>
      <c r="M60">
        <v>0</v>
      </c>
      <c r="N60">
        <v>28.881809762532985</v>
      </c>
      <c r="O60">
        <v>24.249005065524194</v>
      </c>
      <c r="P60">
        <v>59.910261663330296</v>
      </c>
      <c r="Q60">
        <v>1.9269036283704575</v>
      </c>
      <c r="R60">
        <v>5.7761562362030903</v>
      </c>
      <c r="S60">
        <v>3.8504798884657236</v>
      </c>
      <c r="T60">
        <v>0</v>
      </c>
      <c r="U60">
        <v>318.57842096985934</v>
      </c>
      <c r="V60">
        <v>5.0711939278195493</v>
      </c>
      <c r="W60">
        <v>11.345873050581915</v>
      </c>
      <c r="X60">
        <v>36.06708945757341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13.278527862726557</v>
      </c>
      <c r="AL60">
        <v>0.34087580025817565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0.53982613079710129</v>
      </c>
      <c r="AS60">
        <v>4.0786131958073151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623.14500280912159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84.710651866102353</v>
      </c>
      <c r="L61">
        <v>24.068747216964901</v>
      </c>
      <c r="M61">
        <v>0</v>
      </c>
      <c r="N61">
        <v>28.881809762532985</v>
      </c>
      <c r="O61">
        <v>24.249005065524194</v>
      </c>
      <c r="P61">
        <v>59.910261663330296</v>
      </c>
      <c r="Q61">
        <v>1.9269036283704575</v>
      </c>
      <c r="R61">
        <v>5.7706197555401664</v>
      </c>
      <c r="S61">
        <v>3.8504798884657236</v>
      </c>
      <c r="T61">
        <v>0</v>
      </c>
      <c r="U61">
        <v>318.57842096985934</v>
      </c>
      <c r="V61">
        <v>5.27</v>
      </c>
      <c r="W61">
        <v>11.345873050581915</v>
      </c>
      <c r="X61">
        <v>36.06708945757341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13.278527862726557</v>
      </c>
      <c r="AL61">
        <v>0.34087580025817565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0.53982613079710129</v>
      </c>
      <c r="AS61">
        <v>1.1183293345227476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620.37798853935453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84.710651866102353</v>
      </c>
      <c r="L62">
        <v>24.068747216964901</v>
      </c>
      <c r="M62">
        <v>0</v>
      </c>
      <c r="N62">
        <v>28.881809762532985</v>
      </c>
      <c r="O62">
        <v>24.249005065524194</v>
      </c>
      <c r="P62">
        <v>59.910261663330296</v>
      </c>
      <c r="Q62">
        <v>1.9269036283704575</v>
      </c>
      <c r="R62">
        <v>5.7706197555401664</v>
      </c>
      <c r="S62">
        <v>3.8504798884657236</v>
      </c>
      <c r="T62">
        <v>0</v>
      </c>
      <c r="U62">
        <v>318.57842096985934</v>
      </c>
      <c r="V62">
        <v>5.27</v>
      </c>
      <c r="W62">
        <v>11.345873050581915</v>
      </c>
      <c r="X62">
        <v>36.06708945757341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13.278527862726557</v>
      </c>
      <c r="AL62">
        <v>0.34087580025817565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0.53982613079710129</v>
      </c>
      <c r="AS62">
        <v>1.1183293345227476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620.37798853935453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84.710651866102353</v>
      </c>
      <c r="L63">
        <v>24.068747216964901</v>
      </c>
      <c r="M63">
        <v>0</v>
      </c>
      <c r="N63">
        <v>28.881809762532985</v>
      </c>
      <c r="O63">
        <v>24.249005065524194</v>
      </c>
      <c r="P63">
        <v>59.910261663330296</v>
      </c>
      <c r="Q63">
        <v>1.9269036283704575</v>
      </c>
      <c r="R63">
        <v>5.7706197555401664</v>
      </c>
      <c r="S63">
        <v>3.8504798884657236</v>
      </c>
      <c r="T63">
        <v>0</v>
      </c>
      <c r="U63">
        <v>318.57842096985934</v>
      </c>
      <c r="V63">
        <v>5.27</v>
      </c>
      <c r="W63">
        <v>11.345873050581915</v>
      </c>
      <c r="X63">
        <v>36.06708945757341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13.278527862726557</v>
      </c>
      <c r="AL63">
        <v>0.34087580025817565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0.53982613079710129</v>
      </c>
      <c r="AS63">
        <v>1.1183293345227476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620.37798853935453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84.710651866102353</v>
      </c>
      <c r="L64">
        <v>24.068747216964901</v>
      </c>
      <c r="M64">
        <v>0</v>
      </c>
      <c r="N64">
        <v>28.881809762532985</v>
      </c>
      <c r="O64">
        <v>24.249005065524194</v>
      </c>
      <c r="P64">
        <v>59.910261663330296</v>
      </c>
      <c r="Q64">
        <v>1.9269036283704575</v>
      </c>
      <c r="R64">
        <v>5.7706197555401664</v>
      </c>
      <c r="S64">
        <v>3.8504798884657236</v>
      </c>
      <c r="T64">
        <v>0</v>
      </c>
      <c r="U64">
        <v>318.57842096985934</v>
      </c>
      <c r="V64">
        <v>5.27</v>
      </c>
      <c r="W64">
        <v>11.345873050581915</v>
      </c>
      <c r="X64">
        <v>36.06708945757341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13.278527862726557</v>
      </c>
      <c r="AL64">
        <v>0.34087580025817565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0.53982613079710129</v>
      </c>
      <c r="AS64">
        <v>1.1183293345227476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620.37798853935453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84.710651866102353</v>
      </c>
      <c r="L65">
        <v>24.068689947567613</v>
      </c>
      <c r="M65">
        <v>0</v>
      </c>
      <c r="N65">
        <v>28.881809762532985</v>
      </c>
      <c r="O65">
        <v>24.249005065524194</v>
      </c>
      <c r="P65">
        <v>59.910261663330296</v>
      </c>
      <c r="Q65">
        <v>1.9299416649590164</v>
      </c>
      <c r="R65">
        <v>5.7479632031033523</v>
      </c>
      <c r="S65">
        <v>3.7602093387169133</v>
      </c>
      <c r="T65">
        <v>0</v>
      </c>
      <c r="U65">
        <v>318.57842096985934</v>
      </c>
      <c r="V65">
        <v>5.0711939278195493</v>
      </c>
      <c r="W65">
        <v>11.345873050581915</v>
      </c>
      <c r="X65">
        <v>36.06708945757341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13.278527862726557</v>
      </c>
      <c r="AL65">
        <v>0.34087580025817565</v>
      </c>
      <c r="AM65">
        <v>0</v>
      </c>
      <c r="AN65">
        <v>0</v>
      </c>
      <c r="AO65">
        <v>0</v>
      </c>
      <c r="AP65">
        <v>9.3945765984755611E-2</v>
      </c>
      <c r="AQ65">
        <v>0</v>
      </c>
      <c r="AR65">
        <v>0.53982613079710129</v>
      </c>
      <c r="AS65">
        <v>1.1183293345227476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620.16318189816445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84.710809704439697</v>
      </c>
      <c r="L66">
        <v>24.068689947567613</v>
      </c>
      <c r="M66">
        <v>0</v>
      </c>
      <c r="N66">
        <v>28.881809762532985</v>
      </c>
      <c r="O66">
        <v>24.249005065524194</v>
      </c>
      <c r="P66">
        <v>59.910261663330296</v>
      </c>
      <c r="Q66">
        <v>1.9299416649590164</v>
      </c>
      <c r="R66">
        <v>5.7761562362030903</v>
      </c>
      <c r="S66">
        <v>3.8501867587719301</v>
      </c>
      <c r="T66">
        <v>0</v>
      </c>
      <c r="U66">
        <v>318.57842096985934</v>
      </c>
      <c r="V66">
        <v>5.0711939278195493</v>
      </c>
      <c r="W66">
        <v>11.345873050581915</v>
      </c>
      <c r="X66">
        <v>36.06708945757341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13.278527862726557</v>
      </c>
      <c r="AL66">
        <v>0.34087580025817565</v>
      </c>
      <c r="AM66">
        <v>0</v>
      </c>
      <c r="AN66">
        <v>0</v>
      </c>
      <c r="AO66">
        <v>0</v>
      </c>
      <c r="AP66">
        <v>9.3945765984755611E-2</v>
      </c>
      <c r="AQ66">
        <v>0</v>
      </c>
      <c r="AR66">
        <v>0.53982613079710129</v>
      </c>
      <c r="AS66">
        <v>1.1183293345227476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620.28151018965661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84.710321303944696</v>
      </c>
      <c r="L67">
        <v>24.069090164301002</v>
      </c>
      <c r="M67">
        <v>0</v>
      </c>
      <c r="N67">
        <v>28.881809762532985</v>
      </c>
      <c r="O67">
        <v>24.249005065524194</v>
      </c>
      <c r="P67">
        <v>59.910261663330296</v>
      </c>
      <c r="Q67">
        <v>1.9299416649590164</v>
      </c>
      <c r="R67">
        <v>5.7761562362030903</v>
      </c>
      <c r="S67">
        <v>3.8501867587719301</v>
      </c>
      <c r="T67">
        <v>0</v>
      </c>
      <c r="U67">
        <v>318.57842096985934</v>
      </c>
      <c r="V67">
        <v>5.0711939278195493</v>
      </c>
      <c r="W67">
        <v>11.345873050581915</v>
      </c>
      <c r="X67">
        <v>36.06708945757341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13.278527862726557</v>
      </c>
      <c r="AL67">
        <v>0.34087580025817565</v>
      </c>
      <c r="AM67">
        <v>0</v>
      </c>
      <c r="AN67">
        <v>0</v>
      </c>
      <c r="AO67">
        <v>0</v>
      </c>
      <c r="AP67">
        <v>9.3945765984755611E-2</v>
      </c>
      <c r="AQ67">
        <v>0</v>
      </c>
      <c r="AR67">
        <v>0.53982613079710129</v>
      </c>
      <c r="AS67">
        <v>1.1183293345227476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620.28142200589502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84.710291717844228</v>
      </c>
      <c r="L68">
        <v>24.069070448584874</v>
      </c>
      <c r="M68">
        <v>0</v>
      </c>
      <c r="N68">
        <v>28.881809762532985</v>
      </c>
      <c r="O68">
        <v>24.249005065524194</v>
      </c>
      <c r="P68">
        <v>59.910261663330296</v>
      </c>
      <c r="Q68">
        <v>1.9299416649590164</v>
      </c>
      <c r="R68">
        <v>5.7761562362030903</v>
      </c>
      <c r="S68">
        <v>3.8501867587719301</v>
      </c>
      <c r="T68">
        <v>0</v>
      </c>
      <c r="U68">
        <v>318.57842096985934</v>
      </c>
      <c r="V68">
        <v>5.0711939278195493</v>
      </c>
      <c r="W68">
        <v>11.345873050581915</v>
      </c>
      <c r="X68">
        <v>36.06708945757341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4.0293084674201092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13.278527862726557</v>
      </c>
      <c r="AL68">
        <v>0.34087580025817565</v>
      </c>
      <c r="AM68">
        <v>0</v>
      </c>
      <c r="AN68">
        <v>0</v>
      </c>
      <c r="AO68">
        <v>0</v>
      </c>
      <c r="AP68">
        <v>3.131525532825187E-2</v>
      </c>
      <c r="AQ68">
        <v>0</v>
      </c>
      <c r="AR68">
        <v>0.53982613079710129</v>
      </c>
      <c r="AS68">
        <v>1.1183293345227476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623.77748357463781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84.710478076213079</v>
      </c>
      <c r="L69">
        <v>24.060276041808844</v>
      </c>
      <c r="M69">
        <v>0</v>
      </c>
      <c r="N69">
        <v>28.881809762532985</v>
      </c>
      <c r="O69">
        <v>24.249005065524194</v>
      </c>
      <c r="P69">
        <v>59.910261663330296</v>
      </c>
      <c r="Q69">
        <v>1.9299416649590164</v>
      </c>
      <c r="R69">
        <v>5.7761562362030903</v>
      </c>
      <c r="S69">
        <v>3.8501867587719301</v>
      </c>
      <c r="T69">
        <v>0</v>
      </c>
      <c r="U69">
        <v>318.57842096985934</v>
      </c>
      <c r="V69">
        <v>5.0711939278195493</v>
      </c>
      <c r="W69">
        <v>11.345873050581915</v>
      </c>
      <c r="X69">
        <v>36.06708945757341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4.9550373852798311</v>
      </c>
      <c r="AI69">
        <v>0</v>
      </c>
      <c r="AJ69">
        <v>0</v>
      </c>
      <c r="AK69">
        <v>13.278527862726557</v>
      </c>
      <c r="AL69">
        <v>0.34087580025817565</v>
      </c>
      <c r="AM69">
        <v>0</v>
      </c>
      <c r="AN69">
        <v>0</v>
      </c>
      <c r="AO69">
        <v>0</v>
      </c>
      <c r="AP69">
        <v>3.131525532825187E-2</v>
      </c>
      <c r="AQ69">
        <v>0</v>
      </c>
      <c r="AR69">
        <v>0.53982613079710129</v>
      </c>
      <c r="AS69">
        <v>1.1183293345227476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628.72391291151041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84.710478076213079</v>
      </c>
      <c r="L70">
        <v>24.060276041808844</v>
      </c>
      <c r="M70">
        <v>0</v>
      </c>
      <c r="N70">
        <v>28.881809762532985</v>
      </c>
      <c r="O70">
        <v>24.249005065524194</v>
      </c>
      <c r="P70">
        <v>59.910261663330296</v>
      </c>
      <c r="Q70">
        <v>2.6704999257142856</v>
      </c>
      <c r="R70">
        <v>10.368655787797108</v>
      </c>
      <c r="S70">
        <v>6.3801981050955412</v>
      </c>
      <c r="T70">
        <v>0</v>
      </c>
      <c r="U70">
        <v>318.57842096985934</v>
      </c>
      <c r="V70">
        <v>5.0711939278195493</v>
      </c>
      <c r="W70">
        <v>11.345873050581915</v>
      </c>
      <c r="X70">
        <v>36.06708945757341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10.187927426800423</v>
      </c>
      <c r="AI70">
        <v>0</v>
      </c>
      <c r="AJ70">
        <v>0</v>
      </c>
      <c r="AK70">
        <v>13.278527862726557</v>
      </c>
      <c r="AL70">
        <v>0.34087580025817565</v>
      </c>
      <c r="AM70">
        <v>0</v>
      </c>
      <c r="AN70">
        <v>0</v>
      </c>
      <c r="AO70">
        <v>0</v>
      </c>
      <c r="AP70">
        <v>3.131525532825187E-2</v>
      </c>
      <c r="AQ70">
        <v>0</v>
      </c>
      <c r="AR70">
        <v>0.53982613079710129</v>
      </c>
      <c r="AS70">
        <v>1.1183293345227476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641.81987211170394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84.710478076213079</v>
      </c>
      <c r="L71">
        <v>23.340662805877368</v>
      </c>
      <c r="M71">
        <v>0</v>
      </c>
      <c r="N71">
        <v>28.881809762532985</v>
      </c>
      <c r="O71">
        <v>24.249005065524194</v>
      </c>
      <c r="P71">
        <v>59.910261663330296</v>
      </c>
      <c r="Q71">
        <v>2.6704999257142856</v>
      </c>
      <c r="R71">
        <v>10.368655787797108</v>
      </c>
      <c r="S71">
        <v>6.4482510625737905</v>
      </c>
      <c r="T71">
        <v>0</v>
      </c>
      <c r="U71">
        <v>318.57842096985934</v>
      </c>
      <c r="V71">
        <v>5.0711939278195493</v>
      </c>
      <c r="W71">
        <v>11.345873050581915</v>
      </c>
      <c r="X71">
        <v>36.06708945757341</v>
      </c>
      <c r="Y71">
        <v>0</v>
      </c>
      <c r="Z71">
        <v>0</v>
      </c>
      <c r="AA71">
        <v>0</v>
      </c>
      <c r="AB71">
        <v>0.81484077299324842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13.278527862726557</v>
      </c>
      <c r="AL71">
        <v>0.34087580025817565</v>
      </c>
      <c r="AM71">
        <v>0</v>
      </c>
      <c r="AN71">
        <v>0</v>
      </c>
      <c r="AO71">
        <v>0</v>
      </c>
      <c r="AP71">
        <v>3.131525532825187E-2</v>
      </c>
      <c r="AQ71">
        <v>0</v>
      </c>
      <c r="AR71">
        <v>0.53982613079710129</v>
      </c>
      <c r="AS71">
        <v>1.1183293345227476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648.92946672624396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84.710478076213079</v>
      </c>
      <c r="L72">
        <v>24.069314727333879</v>
      </c>
      <c r="M72">
        <v>0</v>
      </c>
      <c r="N72">
        <v>28.881809762532985</v>
      </c>
      <c r="O72">
        <v>24.249005065524194</v>
      </c>
      <c r="P72">
        <v>59.910261663330296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318.57842096985934</v>
      </c>
      <c r="V72">
        <v>5.0711939278195493</v>
      </c>
      <c r="W72">
        <v>11.345873050581915</v>
      </c>
      <c r="X72">
        <v>36.06708945757341</v>
      </c>
      <c r="Y72">
        <v>0</v>
      </c>
      <c r="Z72">
        <v>0.26895043999999996</v>
      </c>
      <c r="AA72">
        <v>1.9314390740740746</v>
      </c>
      <c r="AB72">
        <v>3.2202513627906986</v>
      </c>
      <c r="AC72">
        <v>0</v>
      </c>
      <c r="AD72">
        <v>2.2335380423921269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13.278527862726557</v>
      </c>
      <c r="AL72">
        <v>1.7043795092082619</v>
      </c>
      <c r="AM72">
        <v>1.2907078921230308</v>
      </c>
      <c r="AN72">
        <v>0</v>
      </c>
      <c r="AO72">
        <v>0</v>
      </c>
      <c r="AP72">
        <v>3.131525532825187E-2</v>
      </c>
      <c r="AQ72">
        <v>0</v>
      </c>
      <c r="AR72">
        <v>0.53982613079710129</v>
      </c>
      <c r="AS72">
        <v>1.1183293345227476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664.89395459199602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84.710478076213079</v>
      </c>
      <c r="L73">
        <v>41.859973135297622</v>
      </c>
      <c r="M73">
        <v>0</v>
      </c>
      <c r="N73">
        <v>28.881809762532985</v>
      </c>
      <c r="O73">
        <v>24.249005065524194</v>
      </c>
      <c r="P73">
        <v>59.910261663330296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318.57842096985934</v>
      </c>
      <c r="V73">
        <v>5.0711939278195493</v>
      </c>
      <c r="W73">
        <v>11.345873050581915</v>
      </c>
      <c r="X73">
        <v>36.06708945757341</v>
      </c>
      <c r="Y73">
        <v>0</v>
      </c>
      <c r="Z73">
        <v>4.7830145640000001</v>
      </c>
      <c r="AA73">
        <v>5.0128569433895942</v>
      </c>
      <c r="AB73">
        <v>6.4405024715678927</v>
      </c>
      <c r="AC73">
        <v>0</v>
      </c>
      <c r="AD73">
        <v>4.467076338758516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13.278527862726557</v>
      </c>
      <c r="AL73">
        <v>10.226277309208262</v>
      </c>
      <c r="AM73">
        <v>2.5814160382595657</v>
      </c>
      <c r="AN73">
        <v>0</v>
      </c>
      <c r="AO73">
        <v>0</v>
      </c>
      <c r="AP73">
        <v>9.3945765984755611E-2</v>
      </c>
      <c r="AQ73">
        <v>0</v>
      </c>
      <c r="AR73">
        <v>0.53982613079710129</v>
      </c>
      <c r="AS73">
        <v>1.1183293345227476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709.63842932263196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154.92907292871541</v>
      </c>
      <c r="L74">
        <v>41.859973135297622</v>
      </c>
      <c r="M74">
        <v>0</v>
      </c>
      <c r="N74">
        <v>28.881809762532985</v>
      </c>
      <c r="O74">
        <v>24.249005065524194</v>
      </c>
      <c r="P74">
        <v>59.910261663330296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318.57842096985934</v>
      </c>
      <c r="V74">
        <v>5.0711939278195493</v>
      </c>
      <c r="W74">
        <v>11.345873050581915</v>
      </c>
      <c r="X74">
        <v>36.06708945757341</v>
      </c>
      <c r="Y74">
        <v>0</v>
      </c>
      <c r="Z74">
        <v>4.7830145640000001</v>
      </c>
      <c r="AA74">
        <v>6.8697425311767484</v>
      </c>
      <c r="AB74">
        <v>6.4405024715678927</v>
      </c>
      <c r="AC74">
        <v>0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13.278527862726557</v>
      </c>
      <c r="AL74">
        <v>10.226277309208262</v>
      </c>
      <c r="AM74">
        <v>3.864301584546137</v>
      </c>
      <c r="AN74">
        <v>0</v>
      </c>
      <c r="AO74">
        <v>0</v>
      </c>
      <c r="AP74">
        <v>9.3945765984755611E-2</v>
      </c>
      <c r="AQ74">
        <v>0</v>
      </c>
      <c r="AR74">
        <v>0.53982613079710129</v>
      </c>
      <c r="AS74">
        <v>1.1183293345227476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784.98876497044944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157.10959003707612</v>
      </c>
      <c r="L75">
        <v>41.859973135297622</v>
      </c>
      <c r="M75">
        <v>0</v>
      </c>
      <c r="N75">
        <v>28.881809762532985</v>
      </c>
      <c r="O75">
        <v>24.249005065524194</v>
      </c>
      <c r="P75">
        <v>59.910261663330296</v>
      </c>
      <c r="Q75">
        <v>2.6704999257142856</v>
      </c>
      <c r="R75">
        <v>10.368655787797108</v>
      </c>
      <c r="S75">
        <v>6.4482510625737905</v>
      </c>
      <c r="T75">
        <v>0</v>
      </c>
      <c r="U75">
        <v>318.57842096985934</v>
      </c>
      <c r="V75">
        <v>5.0711939278195493</v>
      </c>
      <c r="W75">
        <v>11.345873050581915</v>
      </c>
      <c r="X75">
        <v>36.06708945757341</v>
      </c>
      <c r="Y75">
        <v>0</v>
      </c>
      <c r="Z75">
        <v>3.1886763759999996</v>
      </c>
      <c r="AA75">
        <v>6.8697425311767484</v>
      </c>
      <c r="AB75">
        <v>6.4405024715678927</v>
      </c>
      <c r="AC75">
        <v>0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13.278527862726557</v>
      </c>
      <c r="AL75">
        <v>10.226277309208262</v>
      </c>
      <c r="AM75">
        <v>3.864301584546137</v>
      </c>
      <c r="AN75">
        <v>0</v>
      </c>
      <c r="AO75">
        <v>0</v>
      </c>
      <c r="AP75">
        <v>9.3945765984755611E-2</v>
      </c>
      <c r="AQ75">
        <v>0</v>
      </c>
      <c r="AR75">
        <v>0.53982613079710129</v>
      </c>
      <c r="AS75">
        <v>1.1183293345227476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785.57494389081012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157.10959003707612</v>
      </c>
      <c r="L76">
        <v>41.859973135297622</v>
      </c>
      <c r="M76">
        <v>0</v>
      </c>
      <c r="N76">
        <v>28.881809762532985</v>
      </c>
      <c r="O76">
        <v>24.249005065524194</v>
      </c>
      <c r="P76">
        <v>59.910261663330296</v>
      </c>
      <c r="Q76">
        <v>2.6704999257142856</v>
      </c>
      <c r="R76">
        <v>10.368655787797108</v>
      </c>
      <c r="S76">
        <v>6.4482510625737905</v>
      </c>
      <c r="T76">
        <v>0</v>
      </c>
      <c r="U76">
        <v>318.57842096985934</v>
      </c>
      <c r="V76">
        <v>5.0711939278195493</v>
      </c>
      <c r="W76">
        <v>11.345873050581915</v>
      </c>
      <c r="X76">
        <v>36.06708945757341</v>
      </c>
      <c r="Y76">
        <v>0</v>
      </c>
      <c r="Z76">
        <v>3.1886763759999996</v>
      </c>
      <c r="AA76">
        <v>6.8697425311767484</v>
      </c>
      <c r="AB76">
        <v>6.4405024715678927</v>
      </c>
      <c r="AC76">
        <v>0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13.278527862726557</v>
      </c>
      <c r="AL76">
        <v>10.226277309208262</v>
      </c>
      <c r="AM76">
        <v>3.864301584546137</v>
      </c>
      <c r="AN76">
        <v>0</v>
      </c>
      <c r="AO76">
        <v>0</v>
      </c>
      <c r="AP76">
        <v>9.3945765984755611E-2</v>
      </c>
      <c r="AQ76">
        <v>0</v>
      </c>
      <c r="AR76">
        <v>0.53982613079710129</v>
      </c>
      <c r="AS76">
        <v>1.1183293345227476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785.57494389081012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157.10959003707612</v>
      </c>
      <c r="L77">
        <v>41.859973135297622</v>
      </c>
      <c r="M77">
        <v>0</v>
      </c>
      <c r="N77">
        <v>28.881809762532985</v>
      </c>
      <c r="O77">
        <v>24.249005065524194</v>
      </c>
      <c r="P77">
        <v>59.910261663330296</v>
      </c>
      <c r="Q77">
        <v>2.6704999257142856</v>
      </c>
      <c r="R77">
        <v>10.368655787797108</v>
      </c>
      <c r="S77">
        <v>6.4482510625737905</v>
      </c>
      <c r="T77">
        <v>0</v>
      </c>
      <c r="U77">
        <v>318.57842096985934</v>
      </c>
      <c r="V77">
        <v>5.0711939278195493</v>
      </c>
      <c r="W77">
        <v>11.345873050581915</v>
      </c>
      <c r="X77">
        <v>36.06708945757341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0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13.278527862726557</v>
      </c>
      <c r="AL77">
        <v>10.226277309208262</v>
      </c>
      <c r="AM77">
        <v>3.864301584546137</v>
      </c>
      <c r="AN77">
        <v>0</v>
      </c>
      <c r="AO77">
        <v>0</v>
      </c>
      <c r="AP77">
        <v>9.3945765984755611E-2</v>
      </c>
      <c r="AQ77">
        <v>0</v>
      </c>
      <c r="AR77">
        <v>0.53982613079710129</v>
      </c>
      <c r="AS77">
        <v>1.1183293345227476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785.57494389081012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157.10959003707612</v>
      </c>
      <c r="L78">
        <v>41.859973135297622</v>
      </c>
      <c r="M78">
        <v>0</v>
      </c>
      <c r="N78">
        <v>28.881809762532985</v>
      </c>
      <c r="O78">
        <v>24.249005065524194</v>
      </c>
      <c r="P78">
        <v>59.910261663330296</v>
      </c>
      <c r="Q78">
        <v>2.6704999257142856</v>
      </c>
      <c r="R78">
        <v>10.368655787797108</v>
      </c>
      <c r="S78">
        <v>6.4482510625737905</v>
      </c>
      <c r="T78">
        <v>0</v>
      </c>
      <c r="U78">
        <v>318.57842096985934</v>
      </c>
      <c r="V78">
        <v>5.0711939278195493</v>
      </c>
      <c r="W78">
        <v>11.345873050581915</v>
      </c>
      <c r="X78">
        <v>36.06708945757341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0</v>
      </c>
      <c r="AD78">
        <v>4.467076338758516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13.278527862726557</v>
      </c>
      <c r="AL78">
        <v>10.226277309208262</v>
      </c>
      <c r="AM78">
        <v>3.1208406381095277</v>
      </c>
      <c r="AN78">
        <v>0</v>
      </c>
      <c r="AO78">
        <v>0</v>
      </c>
      <c r="AP78">
        <v>9.3945765984755611E-2</v>
      </c>
      <c r="AQ78">
        <v>0</v>
      </c>
      <c r="AR78">
        <v>1.3495651999999998</v>
      </c>
      <c r="AS78">
        <v>1.1183293345227476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783.64925235233477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157.10959003707612</v>
      </c>
      <c r="L79">
        <v>41.859973135297622</v>
      </c>
      <c r="M79">
        <v>0</v>
      </c>
      <c r="N79">
        <v>28.881809762532985</v>
      </c>
      <c r="O79">
        <v>24.249005065524194</v>
      </c>
      <c r="P79">
        <v>59.910261663330296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5.0711939278195493</v>
      </c>
      <c r="W79">
        <v>11.345873050581915</v>
      </c>
      <c r="X79">
        <v>36.06708945757341</v>
      </c>
      <c r="Y79">
        <v>0</v>
      </c>
      <c r="Z79">
        <v>1.5943381879999998</v>
      </c>
      <c r="AA79">
        <v>0</v>
      </c>
      <c r="AB79">
        <v>3.2202513627906986</v>
      </c>
      <c r="AC79">
        <v>0</v>
      </c>
      <c r="AD79">
        <v>2.2335380423921269</v>
      </c>
      <c r="AE79">
        <v>8.0586169348402183</v>
      </c>
      <c r="AF79">
        <v>0</v>
      </c>
      <c r="AG79">
        <v>0</v>
      </c>
      <c r="AH79">
        <v>17.134241546800421</v>
      </c>
      <c r="AI79">
        <v>0</v>
      </c>
      <c r="AJ79">
        <v>0</v>
      </c>
      <c r="AK79">
        <v>13.278527862726557</v>
      </c>
      <c r="AL79">
        <v>1.7043795092082619</v>
      </c>
      <c r="AM79">
        <v>1.2907078921230308</v>
      </c>
      <c r="AN79">
        <v>0</v>
      </c>
      <c r="AO79">
        <v>0</v>
      </c>
      <c r="AP79">
        <v>0.15657627664125937</v>
      </c>
      <c r="AQ79">
        <v>0</v>
      </c>
      <c r="AR79">
        <v>9.7168693384057967</v>
      </c>
      <c r="AS79">
        <v>1.1183293345227476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762.0670001341316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157.10959003707612</v>
      </c>
      <c r="L80">
        <v>41.859973135297622</v>
      </c>
      <c r="M80">
        <v>0</v>
      </c>
      <c r="N80">
        <v>28.881809762532985</v>
      </c>
      <c r="O80">
        <v>24.249005065524194</v>
      </c>
      <c r="P80">
        <v>59.910261663330296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5.0711939278195493</v>
      </c>
      <c r="W80">
        <v>11.345873050581915</v>
      </c>
      <c r="X80">
        <v>36.06708945757341</v>
      </c>
      <c r="Y80">
        <v>0</v>
      </c>
      <c r="Z80">
        <v>1.5943381879999998</v>
      </c>
      <c r="AA80">
        <v>0</v>
      </c>
      <c r="AB80">
        <v>3.2202513627906986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13.278527862726557</v>
      </c>
      <c r="AL80">
        <v>0.34087580025817565</v>
      </c>
      <c r="AM80">
        <v>0</v>
      </c>
      <c r="AN80">
        <v>0</v>
      </c>
      <c r="AO80">
        <v>0</v>
      </c>
      <c r="AP80">
        <v>0.15657627664125937</v>
      </c>
      <c r="AQ80">
        <v>0</v>
      </c>
      <c r="AR80">
        <v>9.7168693384057967</v>
      </c>
      <c r="AS80">
        <v>1.1183293345227476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745.2774526364459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86.739969403356156</v>
      </c>
      <c r="L81">
        <v>41.859973135297622</v>
      </c>
      <c r="M81">
        <v>0</v>
      </c>
      <c r="N81">
        <v>28.881809762532985</v>
      </c>
      <c r="O81">
        <v>24.249005065524194</v>
      </c>
      <c r="P81">
        <v>59.910261663330296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5.0711939278195493</v>
      </c>
      <c r="W81">
        <v>11.345873050581915</v>
      </c>
      <c r="X81">
        <v>36.06708945757341</v>
      </c>
      <c r="Y81">
        <v>0</v>
      </c>
      <c r="Z81">
        <v>0</v>
      </c>
      <c r="AA81">
        <v>0</v>
      </c>
      <c r="AB81">
        <v>3.2202513627906986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9.2617521600000003</v>
      </c>
      <c r="AI81">
        <v>0</v>
      </c>
      <c r="AJ81">
        <v>0</v>
      </c>
      <c r="AK81">
        <v>13.278527862726557</v>
      </c>
      <c r="AL81">
        <v>0.34087580025817565</v>
      </c>
      <c r="AM81">
        <v>0</v>
      </c>
      <c r="AN81">
        <v>0</v>
      </c>
      <c r="AO81">
        <v>0</v>
      </c>
      <c r="AP81">
        <v>0.15657627664125937</v>
      </c>
      <c r="AQ81">
        <v>0</v>
      </c>
      <c r="AR81">
        <v>1.2146087307971014</v>
      </c>
      <c r="AS81">
        <v>1.1183293345227476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664.8112332071172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86.63102861151016</v>
      </c>
      <c r="L82">
        <v>41.859973135297622</v>
      </c>
      <c r="M82">
        <v>0</v>
      </c>
      <c r="N82">
        <v>28.881809762532985</v>
      </c>
      <c r="O82">
        <v>24.249005065524194</v>
      </c>
      <c r="P82">
        <v>59.910261663330296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5.0711939278195493</v>
      </c>
      <c r="W82">
        <v>11.345873050581915</v>
      </c>
      <c r="X82">
        <v>36.06708945757341</v>
      </c>
      <c r="Y82">
        <v>0</v>
      </c>
      <c r="Z82">
        <v>0</v>
      </c>
      <c r="AA82">
        <v>0</v>
      </c>
      <c r="AB82">
        <v>3.2202513627906986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9.2617521600000003</v>
      </c>
      <c r="AI82">
        <v>0</v>
      </c>
      <c r="AJ82">
        <v>0</v>
      </c>
      <c r="AK82">
        <v>13.278527862726557</v>
      </c>
      <c r="AL82">
        <v>0.34087580025817565</v>
      </c>
      <c r="AM82">
        <v>0</v>
      </c>
      <c r="AN82">
        <v>0</v>
      </c>
      <c r="AO82">
        <v>0</v>
      </c>
      <c r="AP82">
        <v>0.15657627664125937</v>
      </c>
      <c r="AQ82">
        <v>0</v>
      </c>
      <c r="AR82">
        <v>0.80973906920289851</v>
      </c>
      <c r="AS82">
        <v>1.1183293345227476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664.2974227536771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86.63102861151016</v>
      </c>
      <c r="L83">
        <v>23.099767673076926</v>
      </c>
      <c r="M83">
        <v>0</v>
      </c>
      <c r="N83">
        <v>28.881809762532985</v>
      </c>
      <c r="O83">
        <v>24.249005065524194</v>
      </c>
      <c r="P83">
        <v>59.910261663330296</v>
      </c>
      <c r="Q83">
        <v>1.9299416649590164</v>
      </c>
      <c r="R83">
        <v>10.368655787797108</v>
      </c>
      <c r="S83">
        <v>3.9401713190394512</v>
      </c>
      <c r="T83">
        <v>0</v>
      </c>
      <c r="U83">
        <v>318.57842096985934</v>
      </c>
      <c r="V83">
        <v>5.0711939278195493</v>
      </c>
      <c r="W83">
        <v>11.345873050581915</v>
      </c>
      <c r="X83">
        <v>36.06708945757341</v>
      </c>
      <c r="Y83">
        <v>0</v>
      </c>
      <c r="Z83">
        <v>0</v>
      </c>
      <c r="AA83">
        <v>0</v>
      </c>
      <c r="AB83">
        <v>3.2202513627906986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4.6308760800000002</v>
      </c>
      <c r="AI83">
        <v>0</v>
      </c>
      <c r="AJ83">
        <v>0</v>
      </c>
      <c r="AK83">
        <v>13.278527862726557</v>
      </c>
      <c r="AL83">
        <v>0.34087580025817565</v>
      </c>
      <c r="AM83">
        <v>0</v>
      </c>
      <c r="AN83">
        <v>0</v>
      </c>
      <c r="AO83">
        <v>0</v>
      </c>
      <c r="AP83">
        <v>0.15657627664125937</v>
      </c>
      <c r="AQ83">
        <v>0</v>
      </c>
      <c r="AR83">
        <v>0.80973906920289851</v>
      </c>
      <c r="AS83">
        <v>1.1183293345227476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637.65770320716683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86.63102861151016</v>
      </c>
      <c r="L84">
        <v>23.099767673076926</v>
      </c>
      <c r="M84">
        <v>0</v>
      </c>
      <c r="N84">
        <v>28.881809762532985</v>
      </c>
      <c r="O84">
        <v>24.249005065524194</v>
      </c>
      <c r="P84">
        <v>59.910261663330296</v>
      </c>
      <c r="Q84">
        <v>1.9299416649590164</v>
      </c>
      <c r="R84">
        <v>10.368655787797108</v>
      </c>
      <c r="S84">
        <v>3.8501867587719301</v>
      </c>
      <c r="T84">
        <v>0</v>
      </c>
      <c r="U84">
        <v>318.57842096985934</v>
      </c>
      <c r="V84">
        <v>5.0711939278195493</v>
      </c>
      <c r="W84">
        <v>11.345873050581915</v>
      </c>
      <c r="X84">
        <v>36.06708945757341</v>
      </c>
      <c r="Y84">
        <v>0</v>
      </c>
      <c r="Z84">
        <v>0</v>
      </c>
      <c r="AA84">
        <v>0</v>
      </c>
      <c r="AB84">
        <v>3.2202513627906986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4.6308760800000002</v>
      </c>
      <c r="AI84">
        <v>0</v>
      </c>
      <c r="AJ84">
        <v>0</v>
      </c>
      <c r="AK84">
        <v>13.278527862726557</v>
      </c>
      <c r="AL84">
        <v>0.34087580025817565</v>
      </c>
      <c r="AM84">
        <v>0</v>
      </c>
      <c r="AN84">
        <v>0</v>
      </c>
      <c r="AO84">
        <v>0</v>
      </c>
      <c r="AP84">
        <v>0.15657627664125937</v>
      </c>
      <c r="AQ84">
        <v>0</v>
      </c>
      <c r="AR84">
        <v>0.80973906920289851</v>
      </c>
      <c r="AS84">
        <v>1.1183293345227476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637.56771864689927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86.63102861151016</v>
      </c>
      <c r="L85">
        <v>23.099767673076926</v>
      </c>
      <c r="M85">
        <v>0</v>
      </c>
      <c r="N85">
        <v>28.881809762532985</v>
      </c>
      <c r="O85">
        <v>24.249005065524194</v>
      </c>
      <c r="P85">
        <v>59.910261663330296</v>
      </c>
      <c r="Q85">
        <v>1.9299416649590164</v>
      </c>
      <c r="R85">
        <v>10.368655787797108</v>
      </c>
      <c r="S85">
        <v>3.8501867587719301</v>
      </c>
      <c r="T85">
        <v>0</v>
      </c>
      <c r="U85">
        <v>318.57842096985934</v>
      </c>
      <c r="V85">
        <v>5.0711939278195493</v>
      </c>
      <c r="W85">
        <v>11.345873050581915</v>
      </c>
      <c r="X85">
        <v>36.06708945757341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4.6308760800000002</v>
      </c>
      <c r="AI85">
        <v>0</v>
      </c>
      <c r="AJ85">
        <v>0</v>
      </c>
      <c r="AK85">
        <v>13.278527862726557</v>
      </c>
      <c r="AL85">
        <v>0.34087580025817565</v>
      </c>
      <c r="AM85">
        <v>0</v>
      </c>
      <c r="AN85">
        <v>0</v>
      </c>
      <c r="AO85">
        <v>0</v>
      </c>
      <c r="AP85">
        <v>0.15657627664125937</v>
      </c>
      <c r="AQ85">
        <v>0</v>
      </c>
      <c r="AR85">
        <v>0.80973906920289851</v>
      </c>
      <c r="AS85">
        <v>1.1183293345227476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634.34746728410857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86.63102861151016</v>
      </c>
      <c r="L86">
        <v>23.099767673076926</v>
      </c>
      <c r="M86">
        <v>0</v>
      </c>
      <c r="N86">
        <v>28.881809762532985</v>
      </c>
      <c r="O86">
        <v>24.249005065524194</v>
      </c>
      <c r="P86">
        <v>59.910261663330296</v>
      </c>
      <c r="Q86">
        <v>1.9299416649590164</v>
      </c>
      <c r="R86">
        <v>10.368655787797108</v>
      </c>
      <c r="S86">
        <v>3.8501867587719301</v>
      </c>
      <c r="T86">
        <v>0</v>
      </c>
      <c r="U86">
        <v>318.57842096985934</v>
      </c>
      <c r="V86">
        <v>5.0711939278195493</v>
      </c>
      <c r="W86">
        <v>11.345873050581915</v>
      </c>
      <c r="X86">
        <v>36.06708945757341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4.6308760800000002</v>
      </c>
      <c r="AI86">
        <v>0</v>
      </c>
      <c r="AJ86">
        <v>0</v>
      </c>
      <c r="AK86">
        <v>13.278527862726557</v>
      </c>
      <c r="AL86">
        <v>0.34087580025817565</v>
      </c>
      <c r="AM86">
        <v>0</v>
      </c>
      <c r="AN86">
        <v>0</v>
      </c>
      <c r="AO86">
        <v>0</v>
      </c>
      <c r="AP86">
        <v>0.15657627664125937</v>
      </c>
      <c r="AQ86">
        <v>0</v>
      </c>
      <c r="AR86">
        <v>0.80973906920289851</v>
      </c>
      <c r="AS86">
        <v>1.1183293345227476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634.34746728410857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86.63126480577516</v>
      </c>
      <c r="L87">
        <v>23.099767673076926</v>
      </c>
      <c r="M87">
        <v>0</v>
      </c>
      <c r="N87">
        <v>28.881809762532985</v>
      </c>
      <c r="O87">
        <v>24.249005065524194</v>
      </c>
      <c r="P87">
        <v>59.910261663330296</v>
      </c>
      <c r="Q87">
        <v>1.9299416649590164</v>
      </c>
      <c r="R87">
        <v>10.368655787797108</v>
      </c>
      <c r="S87">
        <v>3.8501867587719301</v>
      </c>
      <c r="T87">
        <v>0</v>
      </c>
      <c r="U87">
        <v>318.57842096985934</v>
      </c>
      <c r="V87">
        <v>5.0711939278195493</v>
      </c>
      <c r="W87">
        <v>11.345873050581915</v>
      </c>
      <c r="X87">
        <v>36.06708945757341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4.6308760800000002</v>
      </c>
      <c r="AI87">
        <v>0</v>
      </c>
      <c r="AJ87">
        <v>0</v>
      </c>
      <c r="AK87">
        <v>13.278527862726557</v>
      </c>
      <c r="AL87">
        <v>0.34087580025817565</v>
      </c>
      <c r="AM87">
        <v>0</v>
      </c>
      <c r="AN87">
        <v>0</v>
      </c>
      <c r="AO87">
        <v>0</v>
      </c>
      <c r="AP87">
        <v>0.15657627664125937</v>
      </c>
      <c r="AQ87">
        <v>0</v>
      </c>
      <c r="AR87">
        <v>0.80973906920289851</v>
      </c>
      <c r="AS87">
        <v>1.1183293345227476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634.34770347837366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86.63126480577516</v>
      </c>
      <c r="L88">
        <v>23.169745041830026</v>
      </c>
      <c r="M88">
        <v>0</v>
      </c>
      <c r="N88">
        <v>28.881809762532985</v>
      </c>
      <c r="O88">
        <v>24.249005065524194</v>
      </c>
      <c r="P88">
        <v>59.910261663330296</v>
      </c>
      <c r="Q88">
        <v>1.9299416649590164</v>
      </c>
      <c r="R88">
        <v>10.368655787797108</v>
      </c>
      <c r="S88">
        <v>3.8501867587719301</v>
      </c>
      <c r="T88">
        <v>0</v>
      </c>
      <c r="U88">
        <v>318.57842096985934</v>
      </c>
      <c r="V88">
        <v>5.0711939278195493</v>
      </c>
      <c r="W88">
        <v>11.345873050581915</v>
      </c>
      <c r="X88">
        <v>36.06708945757341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13.278527862726557</v>
      </c>
      <c r="AL88">
        <v>0.34087580025817565</v>
      </c>
      <c r="AM88">
        <v>0</v>
      </c>
      <c r="AN88">
        <v>0</v>
      </c>
      <c r="AO88">
        <v>0</v>
      </c>
      <c r="AP88">
        <v>0.15657627664125937</v>
      </c>
      <c r="AQ88">
        <v>0</v>
      </c>
      <c r="AR88">
        <v>0.80973906920289851</v>
      </c>
      <c r="AS88">
        <v>1.1183293345227476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629.78680476712668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86.63126480577516</v>
      </c>
      <c r="L89">
        <v>23.17001466557139</v>
      </c>
      <c r="M89">
        <v>0</v>
      </c>
      <c r="N89">
        <v>28.881809762532985</v>
      </c>
      <c r="O89">
        <v>24.249005065524194</v>
      </c>
      <c r="P89">
        <v>59.910261663330296</v>
      </c>
      <c r="Q89">
        <v>1.8604459009287924</v>
      </c>
      <c r="R89">
        <v>10.368655787797108</v>
      </c>
      <c r="S89">
        <v>3.7078260414644899</v>
      </c>
      <c r="T89">
        <v>0</v>
      </c>
      <c r="U89">
        <v>318.57842096985934</v>
      </c>
      <c r="V89">
        <v>5.0711939278195493</v>
      </c>
      <c r="W89">
        <v>11.345873050581915</v>
      </c>
      <c r="X89">
        <v>36.06708945757341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13.278527862726557</v>
      </c>
      <c r="AL89">
        <v>0.34087580025817565</v>
      </c>
      <c r="AM89">
        <v>0</v>
      </c>
      <c r="AN89">
        <v>0</v>
      </c>
      <c r="AO89">
        <v>0</v>
      </c>
      <c r="AP89">
        <v>0.15657627664125937</v>
      </c>
      <c r="AQ89">
        <v>0</v>
      </c>
      <c r="AR89">
        <v>0.80973906920289851</v>
      </c>
      <c r="AS89">
        <v>1.1183293345227476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629.57521790953047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86.63126480577516</v>
      </c>
      <c r="L90">
        <v>23.17001466557139</v>
      </c>
      <c r="M90">
        <v>0</v>
      </c>
      <c r="N90">
        <v>28.881809762532985</v>
      </c>
      <c r="O90">
        <v>24.249005065524194</v>
      </c>
      <c r="P90">
        <v>59.910261663330296</v>
      </c>
      <c r="Q90">
        <v>1.8604459009287924</v>
      </c>
      <c r="R90">
        <v>5.9284775099408922</v>
      </c>
      <c r="S90">
        <v>3.7078260414644899</v>
      </c>
      <c r="T90">
        <v>0</v>
      </c>
      <c r="U90">
        <v>318.57842096985934</v>
      </c>
      <c r="V90">
        <v>5.0711939278195493</v>
      </c>
      <c r="W90">
        <v>11.345873050581915</v>
      </c>
      <c r="X90">
        <v>36.06708945757341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13.278527862726557</v>
      </c>
      <c r="AL90">
        <v>0.34087580025817565</v>
      </c>
      <c r="AM90">
        <v>0</v>
      </c>
      <c r="AN90">
        <v>0</v>
      </c>
      <c r="AO90">
        <v>0</v>
      </c>
      <c r="AP90">
        <v>0.15657627664125937</v>
      </c>
      <c r="AQ90">
        <v>0</v>
      </c>
      <c r="AR90">
        <v>1.3495651999999998</v>
      </c>
      <c r="AS90">
        <v>1.1183293345227476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625.67486576247131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87.05029562779842</v>
      </c>
      <c r="L91">
        <v>25.250288876699447</v>
      </c>
      <c r="M91">
        <v>0</v>
      </c>
      <c r="N91">
        <v>28.881809762532985</v>
      </c>
      <c r="O91">
        <v>24.249005065524194</v>
      </c>
      <c r="P91">
        <v>59.910261663330296</v>
      </c>
      <c r="Q91">
        <v>1.8594957289915965</v>
      </c>
      <c r="R91">
        <v>5.7706362419127988</v>
      </c>
      <c r="S91">
        <v>3.7101383590836439</v>
      </c>
      <c r="T91">
        <v>0</v>
      </c>
      <c r="U91">
        <v>318.57842096985934</v>
      </c>
      <c r="V91">
        <v>5.0707716116207955</v>
      </c>
      <c r="W91">
        <v>11.348481931042331</v>
      </c>
      <c r="X91">
        <v>36.068060669387172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0.4705670862042089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13.278527862726557</v>
      </c>
      <c r="AL91">
        <v>0.34087580025817565</v>
      </c>
      <c r="AM91">
        <v>0</v>
      </c>
      <c r="AN91">
        <v>0</v>
      </c>
      <c r="AO91">
        <v>0</v>
      </c>
      <c r="AP91">
        <v>0.15657627664125937</v>
      </c>
      <c r="AQ91">
        <v>0</v>
      </c>
      <c r="AR91">
        <v>0.80973906920289851</v>
      </c>
      <c r="AS91">
        <v>1.1183293345227476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623.92228193733888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86.631581112263447</v>
      </c>
      <c r="L92">
        <v>23.170468450356132</v>
      </c>
      <c r="M92">
        <v>0</v>
      </c>
      <c r="N92">
        <v>28.881809762532985</v>
      </c>
      <c r="O92">
        <v>24.249005065524194</v>
      </c>
      <c r="P92">
        <v>59.910261663330296</v>
      </c>
      <c r="Q92">
        <v>1.8594957289915965</v>
      </c>
      <c r="R92">
        <v>5.7706362419127988</v>
      </c>
      <c r="S92">
        <v>3.7101383590836439</v>
      </c>
      <c r="T92">
        <v>0</v>
      </c>
      <c r="U92">
        <v>318.57842096985934</v>
      </c>
      <c r="V92">
        <v>5.0707716116207955</v>
      </c>
      <c r="W92">
        <v>11.348481931042331</v>
      </c>
      <c r="X92">
        <v>36.068060669387172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0.4705670862042089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13.278527862726557</v>
      </c>
      <c r="AL92">
        <v>0.34087580025817565</v>
      </c>
      <c r="AM92">
        <v>0</v>
      </c>
      <c r="AN92">
        <v>0</v>
      </c>
      <c r="AO92">
        <v>0</v>
      </c>
      <c r="AP92">
        <v>0.15657627664125937</v>
      </c>
      <c r="AQ92">
        <v>0</v>
      </c>
      <c r="AR92">
        <v>0.80973906920289851</v>
      </c>
      <c r="AS92">
        <v>1.1183293345227476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621.42374699546065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86.632424829763167</v>
      </c>
      <c r="L93">
        <v>23.170468450356132</v>
      </c>
      <c r="M93">
        <v>0</v>
      </c>
      <c r="N93">
        <v>28.881809762532985</v>
      </c>
      <c r="O93">
        <v>24.249005065524194</v>
      </c>
      <c r="P93">
        <v>59.910261663330296</v>
      </c>
      <c r="Q93">
        <v>1.8594957289915965</v>
      </c>
      <c r="R93">
        <v>5.77924991188251</v>
      </c>
      <c r="S93">
        <v>3.7101383590836439</v>
      </c>
      <c r="T93">
        <v>0</v>
      </c>
      <c r="U93">
        <v>318.57842096985934</v>
      </c>
      <c r="V93">
        <v>5.0707716116207955</v>
      </c>
      <c r="W93">
        <v>11.348481931042331</v>
      </c>
      <c r="X93">
        <v>36.068060669387172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13.278527862726557</v>
      </c>
      <c r="AL93">
        <v>0.34087580025817565</v>
      </c>
      <c r="AM93">
        <v>0</v>
      </c>
      <c r="AN93">
        <v>0</v>
      </c>
      <c r="AO93">
        <v>0</v>
      </c>
      <c r="AP93">
        <v>0.15657627664125937</v>
      </c>
      <c r="AQ93">
        <v>0</v>
      </c>
      <c r="AR93">
        <v>0.80973906920289851</v>
      </c>
      <c r="AS93">
        <v>1.1183293345227476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621.43320438293006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86.631405274665184</v>
      </c>
      <c r="L94">
        <v>23.170008238758079</v>
      </c>
      <c r="M94">
        <v>0</v>
      </c>
      <c r="N94">
        <v>28.881809762532985</v>
      </c>
      <c r="O94">
        <v>24.249005065524194</v>
      </c>
      <c r="P94">
        <v>59.910261663330296</v>
      </c>
      <c r="Q94">
        <v>1.8604459009287924</v>
      </c>
      <c r="R94">
        <v>5.77924991188251</v>
      </c>
      <c r="S94">
        <v>3.7098617586450247</v>
      </c>
      <c r="T94">
        <v>0</v>
      </c>
      <c r="U94">
        <v>318.57842096985934</v>
      </c>
      <c r="V94">
        <v>5.0707716116207955</v>
      </c>
      <c r="W94">
        <v>11.348481931042331</v>
      </c>
      <c r="X94">
        <v>36.068060669387172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13.278527862726557</v>
      </c>
      <c r="AL94">
        <v>0.34087580025817565</v>
      </c>
      <c r="AM94">
        <v>0</v>
      </c>
      <c r="AN94">
        <v>0</v>
      </c>
      <c r="AO94">
        <v>0</v>
      </c>
      <c r="AP94">
        <v>0.15657627664125937</v>
      </c>
      <c r="AQ94">
        <v>0</v>
      </c>
      <c r="AR94">
        <v>0.80973906920289851</v>
      </c>
      <c r="AS94">
        <v>1.1183293345227476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621.43239818773259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87.329051673933733</v>
      </c>
      <c r="L95">
        <v>23.170008238758079</v>
      </c>
      <c r="M95">
        <v>0</v>
      </c>
      <c r="N95">
        <v>28.881809762532985</v>
      </c>
      <c r="O95">
        <v>24.249005065524194</v>
      </c>
      <c r="P95">
        <v>59.910261663330296</v>
      </c>
      <c r="Q95">
        <v>1.8604459009287924</v>
      </c>
      <c r="R95">
        <v>5.77924991188251</v>
      </c>
      <c r="S95">
        <v>3.7098617586450247</v>
      </c>
      <c r="T95">
        <v>0</v>
      </c>
      <c r="U95">
        <v>318.57842096985934</v>
      </c>
      <c r="V95">
        <v>5.0707716116207955</v>
      </c>
      <c r="W95">
        <v>11.348481931042331</v>
      </c>
      <c r="X95">
        <v>36.068060669387172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13.278527862726557</v>
      </c>
      <c r="AL95">
        <v>0.34087580025817565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9.4469563999999995</v>
      </c>
      <c r="AS95">
        <v>1.1183293345227476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630.61068564115703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86.638799933514335</v>
      </c>
      <c r="L96">
        <v>23.170008238758079</v>
      </c>
      <c r="M96">
        <v>0</v>
      </c>
      <c r="N96">
        <v>28.881809762532985</v>
      </c>
      <c r="O96">
        <v>24.249005065524194</v>
      </c>
      <c r="P96">
        <v>59.910261663330296</v>
      </c>
      <c r="Q96">
        <v>1.8604459009287924</v>
      </c>
      <c r="R96">
        <v>6.1807330653514176</v>
      </c>
      <c r="S96">
        <v>3.7098617586450247</v>
      </c>
      <c r="T96">
        <v>0</v>
      </c>
      <c r="U96">
        <v>318.57842096985934</v>
      </c>
      <c r="V96">
        <v>5.0707716116207955</v>
      </c>
      <c r="W96">
        <v>11.348481931042331</v>
      </c>
      <c r="X96">
        <v>36.068060669387172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13.278527862726557</v>
      </c>
      <c r="AL96">
        <v>0.34087580025817565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9.4469563999999995</v>
      </c>
      <c r="AS96">
        <v>1.1183293345227476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630.32191705420655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86.638799933514335</v>
      </c>
      <c r="L97">
        <v>23.170008238758079</v>
      </c>
      <c r="M97">
        <v>0</v>
      </c>
      <c r="N97">
        <v>28.881809762532985</v>
      </c>
      <c r="O97">
        <v>24.249005065524194</v>
      </c>
      <c r="P97">
        <v>59.910261663330296</v>
      </c>
      <c r="Q97">
        <v>1.8604459009287924</v>
      </c>
      <c r="R97">
        <v>5.7722858628774425</v>
      </c>
      <c r="S97">
        <v>3.7098617586450247</v>
      </c>
      <c r="T97">
        <v>0</v>
      </c>
      <c r="U97">
        <v>318.57842096985934</v>
      </c>
      <c r="V97">
        <v>5.0707438489871093</v>
      </c>
      <c r="W97">
        <v>11.346408841004182</v>
      </c>
      <c r="X97">
        <v>36.067690769030577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13.278527862726557</v>
      </c>
      <c r="AL97">
        <v>0.34087580025817565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0.53982613079710129</v>
      </c>
      <c r="AS97">
        <v>1.1183293345227476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621.00386882950136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86.638799933514335</v>
      </c>
      <c r="L98">
        <v>23.170008238758079</v>
      </c>
      <c r="M98">
        <v>0</v>
      </c>
      <c r="N98">
        <v>28.881809762532985</v>
      </c>
      <c r="O98">
        <v>24.249005065524194</v>
      </c>
      <c r="P98">
        <v>59.910261663330296</v>
      </c>
      <c r="Q98">
        <v>1.8604459009287924</v>
      </c>
      <c r="R98">
        <v>5.7722858628774425</v>
      </c>
      <c r="S98">
        <v>3.7098617586450247</v>
      </c>
      <c r="T98">
        <v>0</v>
      </c>
      <c r="U98">
        <v>318.57842096985934</v>
      </c>
      <c r="V98">
        <v>5.0707438489871093</v>
      </c>
      <c r="W98">
        <v>11.346408841004182</v>
      </c>
      <c r="X98">
        <v>36.067646617693519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13.278527862726557</v>
      </c>
      <c r="AL98">
        <v>0.34087580025817565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0.53982613079710129</v>
      </c>
      <c r="AS98">
        <v>1.1183293345227476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621.00382467816428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2.4948087680720556</v>
      </c>
      <c r="L99">
        <f t="shared" si="2"/>
        <v>0.70068188489262084</v>
      </c>
      <c r="M99">
        <f t="shared" si="2"/>
        <v>0</v>
      </c>
      <c r="N99">
        <f t="shared" si="2"/>
        <v>0.69316343430079275</v>
      </c>
      <c r="O99">
        <f t="shared" si="2"/>
        <v>0.58197612157258105</v>
      </c>
      <c r="P99">
        <f t="shared" si="2"/>
        <v>1.4378462799199261</v>
      </c>
      <c r="Q99">
        <f t="shared" si="2"/>
        <v>5.2385788826557124E-2</v>
      </c>
      <c r="R99">
        <f t="shared" si="2"/>
        <v>0.18940442050324607</v>
      </c>
      <c r="S99">
        <f t="shared" si="2"/>
        <v>0.11411310119109266</v>
      </c>
      <c r="T99">
        <f t="shared" si="2"/>
        <v>0</v>
      </c>
      <c r="U99">
        <f t="shared" si="2"/>
        <v>7.6458821032766071</v>
      </c>
      <c r="V99">
        <f t="shared" si="2"/>
        <v>0.11149994224262147</v>
      </c>
      <c r="W99">
        <f t="shared" si="2"/>
        <v>0.24543442480575384</v>
      </c>
      <c r="X99">
        <f t="shared" si="2"/>
        <v>0.82717372134414524</v>
      </c>
      <c r="Y99">
        <f t="shared" si="2"/>
        <v>0</v>
      </c>
      <c r="Z99">
        <f t="shared" si="2"/>
        <v>1.4483518911999995E-2</v>
      </c>
      <c r="AA99">
        <f t="shared" si="2"/>
        <v>2.062786596510198E-2</v>
      </c>
      <c r="AB99">
        <f t="shared" si="2"/>
        <v>2.5975498329332349E-2</v>
      </c>
      <c r="AC99">
        <f t="shared" si="2"/>
        <v>0</v>
      </c>
      <c r="AD99">
        <f t="shared" si="2"/>
        <v>2.0177090891748677E-2</v>
      </c>
      <c r="AE99">
        <f t="shared" si="2"/>
        <v>6.5314388471999191E-2</v>
      </c>
      <c r="AF99">
        <f t="shared" si="2"/>
        <v>0</v>
      </c>
      <c r="AG99">
        <f t="shared" si="2"/>
        <v>0</v>
      </c>
      <c r="AH99">
        <f t="shared" si="2"/>
        <v>0.13197996796249736</v>
      </c>
      <c r="AI99">
        <f t="shared" si="2"/>
        <v>0</v>
      </c>
      <c r="AJ99">
        <f t="shared" si="2"/>
        <v>0</v>
      </c>
      <c r="AK99">
        <f t="shared" si="2"/>
        <v>0.31868466870543799</v>
      </c>
      <c r="AL99">
        <f t="shared" si="2"/>
        <v>4.8134517733412201E-2</v>
      </c>
      <c r="AM99">
        <f t="shared" si="2"/>
        <v>1.1733627662978249E-2</v>
      </c>
      <c r="AN99">
        <f t="shared" si="2"/>
        <v>0</v>
      </c>
      <c r="AO99">
        <f t="shared" si="2"/>
        <v>0</v>
      </c>
      <c r="AP99">
        <f t="shared" si="2"/>
        <v>2.8027161137512838E-3</v>
      </c>
      <c r="AQ99">
        <f t="shared" si="2"/>
        <v>0</v>
      </c>
      <c r="AR99">
        <f t="shared" si="2"/>
        <v>4.230886928668473E-2</v>
      </c>
      <c r="AS99">
        <f t="shared" si="2"/>
        <v>4.08765832019959E-2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15.83746930418495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4.8201674552732534</v>
      </c>
      <c r="L3">
        <v>204.49352483192365</v>
      </c>
      <c r="M3">
        <v>27.169012572881361</v>
      </c>
      <c r="N3">
        <v>34.882185751978902</v>
      </c>
      <c r="O3">
        <v>0</v>
      </c>
      <c r="P3">
        <v>37.090161994540495</v>
      </c>
      <c r="Q3">
        <v>2.8911346420323323</v>
      </c>
      <c r="R3">
        <v>7.7893917031250002</v>
      </c>
      <c r="S3">
        <v>3.8497333795013855</v>
      </c>
      <c r="T3">
        <v>0</v>
      </c>
      <c r="U3">
        <v>24.739877377093098</v>
      </c>
      <c r="V3">
        <v>2.9808864007285973</v>
      </c>
      <c r="W3">
        <v>6.5688106080586079</v>
      </c>
      <c r="X3">
        <v>9.6289245000000019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12.868639175600002</v>
      </c>
      <c r="AH3">
        <v>0</v>
      </c>
      <c r="AI3">
        <v>0</v>
      </c>
      <c r="AJ3">
        <v>0</v>
      </c>
      <c r="AK3">
        <v>16.038879605831365</v>
      </c>
      <c r="AL3">
        <v>0</v>
      </c>
      <c r="AM3">
        <v>0</v>
      </c>
      <c r="AN3">
        <v>0.791825</v>
      </c>
      <c r="AO3">
        <v>0</v>
      </c>
      <c r="AP3">
        <v>0.52962625360397675</v>
      </c>
      <c r="AQ3">
        <v>0</v>
      </c>
      <c r="AR3">
        <v>0.65206530135869556</v>
      </c>
      <c r="AS3">
        <v>1.3507009550996136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402.32454501794649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4.8201674552732534</v>
      </c>
      <c r="L4">
        <v>204.49352483192365</v>
      </c>
      <c r="M4">
        <v>27.169012572881361</v>
      </c>
      <c r="N4">
        <v>34.882185751978902</v>
      </c>
      <c r="O4">
        <v>0</v>
      </c>
      <c r="P4">
        <v>37.090161994540495</v>
      </c>
      <c r="Q4">
        <v>2.8911346420323323</v>
      </c>
      <c r="R4">
        <v>5.7780991778450881</v>
      </c>
      <c r="S4">
        <v>3.8497333795013855</v>
      </c>
      <c r="T4">
        <v>0</v>
      </c>
      <c r="U4">
        <v>24.739877377093098</v>
      </c>
      <c r="V4">
        <v>2.9808864007285973</v>
      </c>
      <c r="W4">
        <v>6.5688106080586079</v>
      </c>
      <c r="X4">
        <v>9.6289245000000019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12.868639175600002</v>
      </c>
      <c r="AH4">
        <v>0</v>
      </c>
      <c r="AI4">
        <v>0</v>
      </c>
      <c r="AJ4">
        <v>0</v>
      </c>
      <c r="AK4">
        <v>16.038879605831365</v>
      </c>
      <c r="AL4">
        <v>0</v>
      </c>
      <c r="AM4">
        <v>0</v>
      </c>
      <c r="AN4">
        <v>0.791825</v>
      </c>
      <c r="AO4">
        <v>0</v>
      </c>
      <c r="AP4">
        <v>0.52962625360397675</v>
      </c>
      <c r="AQ4">
        <v>0</v>
      </c>
      <c r="AR4">
        <v>0.65206530135869556</v>
      </c>
      <c r="AS4">
        <v>1.3507009550996136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400.31325249266661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4.8201674552732534</v>
      </c>
      <c r="L5">
        <v>204.49352483192365</v>
      </c>
      <c r="M5">
        <v>27.169754561878953</v>
      </c>
      <c r="N5">
        <v>34.882185751978902</v>
      </c>
      <c r="O5">
        <v>0</v>
      </c>
      <c r="P5">
        <v>37.090161994540495</v>
      </c>
      <c r="Q5">
        <v>2.8911346420323323</v>
      </c>
      <c r="R5">
        <v>5.7780991778450881</v>
      </c>
      <c r="S5">
        <v>3.8497333795013855</v>
      </c>
      <c r="T5">
        <v>0</v>
      </c>
      <c r="U5">
        <v>24.739877377093098</v>
      </c>
      <c r="V5">
        <v>2.9808864007285973</v>
      </c>
      <c r="W5">
        <v>6.5688106080586079</v>
      </c>
      <c r="X5">
        <v>9.6289245000000019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12.868639175600002</v>
      </c>
      <c r="AH5">
        <v>0</v>
      </c>
      <c r="AI5">
        <v>0</v>
      </c>
      <c r="AJ5">
        <v>0</v>
      </c>
      <c r="AK5">
        <v>16.038879605831365</v>
      </c>
      <c r="AL5">
        <v>0</v>
      </c>
      <c r="AM5">
        <v>0</v>
      </c>
      <c r="AN5">
        <v>0.791825</v>
      </c>
      <c r="AO5">
        <v>0</v>
      </c>
      <c r="AP5">
        <v>0.52962625360397675</v>
      </c>
      <c r="AQ5">
        <v>0</v>
      </c>
      <c r="AR5">
        <v>0.65206530135869556</v>
      </c>
      <c r="AS5">
        <v>1.3507009550996136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400.31399448166417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4.8201674552732534</v>
      </c>
      <c r="L6">
        <v>204.49352483192365</v>
      </c>
      <c r="M6">
        <v>27.169754561878953</v>
      </c>
      <c r="N6">
        <v>34.882185751978902</v>
      </c>
      <c r="O6">
        <v>0</v>
      </c>
      <c r="P6">
        <v>37.090161994540495</v>
      </c>
      <c r="Q6">
        <v>2.8911346420323323</v>
      </c>
      <c r="R6">
        <v>5.7780991778450881</v>
      </c>
      <c r="S6">
        <v>3.8497333795013855</v>
      </c>
      <c r="T6">
        <v>0</v>
      </c>
      <c r="U6">
        <v>24.739877377093098</v>
      </c>
      <c r="V6">
        <v>2.9808864007285973</v>
      </c>
      <c r="W6">
        <v>6.5688106080586079</v>
      </c>
      <c r="X6">
        <v>9.6289245000000019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12.868639175600002</v>
      </c>
      <c r="AH6">
        <v>0</v>
      </c>
      <c r="AI6">
        <v>0</v>
      </c>
      <c r="AJ6">
        <v>0</v>
      </c>
      <c r="AK6">
        <v>16.038879605831365</v>
      </c>
      <c r="AL6">
        <v>0</v>
      </c>
      <c r="AM6">
        <v>0</v>
      </c>
      <c r="AN6">
        <v>0.791825</v>
      </c>
      <c r="AO6">
        <v>0</v>
      </c>
      <c r="AP6">
        <v>0.52962625360397675</v>
      </c>
      <c r="AQ6">
        <v>0</v>
      </c>
      <c r="AR6">
        <v>0.97809779864130431</v>
      </c>
      <c r="AS6">
        <v>1.3904274718257508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400.67975349567297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4.8201674552732534</v>
      </c>
      <c r="L7">
        <v>204.49352483192365</v>
      </c>
      <c r="M7">
        <v>27.169754561878953</v>
      </c>
      <c r="N7">
        <v>34.882185751978902</v>
      </c>
      <c r="O7">
        <v>0</v>
      </c>
      <c r="P7">
        <v>37.090161994540495</v>
      </c>
      <c r="Q7">
        <v>2.8911346420323323</v>
      </c>
      <c r="R7">
        <v>5.7780991778450881</v>
      </c>
      <c r="S7">
        <v>3.8497333795013855</v>
      </c>
      <c r="T7">
        <v>0</v>
      </c>
      <c r="U7">
        <v>24.739877377093098</v>
      </c>
      <c r="V7">
        <v>2.9808864007285973</v>
      </c>
      <c r="W7">
        <v>6.5688106080586079</v>
      </c>
      <c r="X7">
        <v>9.6289245000000019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12.868639175600002</v>
      </c>
      <c r="AH7">
        <v>0</v>
      </c>
      <c r="AI7">
        <v>0</v>
      </c>
      <c r="AJ7">
        <v>0</v>
      </c>
      <c r="AK7">
        <v>16.038879605831365</v>
      </c>
      <c r="AL7">
        <v>0</v>
      </c>
      <c r="AM7">
        <v>0</v>
      </c>
      <c r="AN7">
        <v>0.791825</v>
      </c>
      <c r="AO7">
        <v>0</v>
      </c>
      <c r="AP7">
        <v>0.52962625360397675</v>
      </c>
      <c r="AQ7">
        <v>0</v>
      </c>
      <c r="AR7">
        <v>11.4111417</v>
      </c>
      <c r="AS7">
        <v>7.3096763164585195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417.03204624166437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4.8201674552732534</v>
      </c>
      <c r="L8">
        <v>204.49352483192365</v>
      </c>
      <c r="M8">
        <v>27.169754561878953</v>
      </c>
      <c r="N8">
        <v>34.882185751978902</v>
      </c>
      <c r="O8">
        <v>0</v>
      </c>
      <c r="P8">
        <v>37.090161994540495</v>
      </c>
      <c r="Q8">
        <v>2.8911346420323323</v>
      </c>
      <c r="R8">
        <v>5.7780991778450881</v>
      </c>
      <c r="S8">
        <v>3.8497333795013855</v>
      </c>
      <c r="T8">
        <v>0</v>
      </c>
      <c r="U8">
        <v>24.739877377093098</v>
      </c>
      <c r="V8">
        <v>2.9808864007285973</v>
      </c>
      <c r="W8">
        <v>6.5688106080586079</v>
      </c>
      <c r="X8">
        <v>9.6289245000000019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12.868639175600002</v>
      </c>
      <c r="AH8">
        <v>0</v>
      </c>
      <c r="AI8">
        <v>0</v>
      </c>
      <c r="AJ8">
        <v>0</v>
      </c>
      <c r="AK8">
        <v>16.038879605831365</v>
      </c>
      <c r="AL8">
        <v>0</v>
      </c>
      <c r="AM8">
        <v>0</v>
      </c>
      <c r="AN8">
        <v>0.791825</v>
      </c>
      <c r="AO8">
        <v>0</v>
      </c>
      <c r="AP8">
        <v>0.52962625360397675</v>
      </c>
      <c r="AQ8">
        <v>0</v>
      </c>
      <c r="AR8">
        <v>11.4111417</v>
      </c>
      <c r="AS8">
        <v>7.3096763164585195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417.03204624166437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4.8201674552732534</v>
      </c>
      <c r="L9">
        <v>204.49352483192365</v>
      </c>
      <c r="M9">
        <v>27.169754561878953</v>
      </c>
      <c r="N9">
        <v>34.882185751978902</v>
      </c>
      <c r="O9">
        <v>0</v>
      </c>
      <c r="P9">
        <v>37.090161994540495</v>
      </c>
      <c r="Q9">
        <v>2.8911346420323323</v>
      </c>
      <c r="R9">
        <v>5.7780991778450881</v>
      </c>
      <c r="S9">
        <v>3.8497333795013855</v>
      </c>
      <c r="T9">
        <v>0</v>
      </c>
      <c r="U9">
        <v>24.739877377093098</v>
      </c>
      <c r="V9">
        <v>2.9808864007285973</v>
      </c>
      <c r="W9">
        <v>6.5688106080586079</v>
      </c>
      <c r="X9">
        <v>9.6289245000000019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12.868639175600002</v>
      </c>
      <c r="AH9">
        <v>0</v>
      </c>
      <c r="AI9">
        <v>0</v>
      </c>
      <c r="AJ9">
        <v>0</v>
      </c>
      <c r="AK9">
        <v>16.038879605831365</v>
      </c>
      <c r="AL9">
        <v>0</v>
      </c>
      <c r="AM9">
        <v>0</v>
      </c>
      <c r="AN9">
        <v>0.791825</v>
      </c>
      <c r="AO9">
        <v>0</v>
      </c>
      <c r="AP9">
        <v>0</v>
      </c>
      <c r="AQ9">
        <v>0</v>
      </c>
      <c r="AR9">
        <v>0.97809779864130431</v>
      </c>
      <c r="AS9">
        <v>7.3096763164585195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406.06937608670177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4.8201674552732534</v>
      </c>
      <c r="L10">
        <v>204.49352483192365</v>
      </c>
      <c r="M10">
        <v>27.169754561878953</v>
      </c>
      <c r="N10">
        <v>34.882185751978902</v>
      </c>
      <c r="O10">
        <v>0</v>
      </c>
      <c r="P10">
        <v>37.090161994540495</v>
      </c>
      <c r="Q10">
        <v>2.8911346420323323</v>
      </c>
      <c r="R10">
        <v>5.7780991778450881</v>
      </c>
      <c r="S10">
        <v>3.8497333795013855</v>
      </c>
      <c r="T10">
        <v>0</v>
      </c>
      <c r="U10">
        <v>24.739877377093098</v>
      </c>
      <c r="V10">
        <v>2.9808864007285973</v>
      </c>
      <c r="W10">
        <v>6.5688106080586079</v>
      </c>
      <c r="X10">
        <v>22.160884585465713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12.868639175600002</v>
      </c>
      <c r="AH10">
        <v>0</v>
      </c>
      <c r="AI10">
        <v>0</v>
      </c>
      <c r="AJ10">
        <v>0</v>
      </c>
      <c r="AK10">
        <v>16.038879605831365</v>
      </c>
      <c r="AL10">
        <v>0</v>
      </c>
      <c r="AM10">
        <v>0</v>
      </c>
      <c r="AN10">
        <v>0.791825</v>
      </c>
      <c r="AO10">
        <v>0</v>
      </c>
      <c r="AP10">
        <v>0</v>
      </c>
      <c r="AQ10">
        <v>0</v>
      </c>
      <c r="AR10">
        <v>0.65206530135869556</v>
      </c>
      <c r="AS10">
        <v>7.3096763164585195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418.27530367488487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4.8201674552732534</v>
      </c>
      <c r="L11">
        <v>204.49352483192365</v>
      </c>
      <c r="M11">
        <v>27.169754561878953</v>
      </c>
      <c r="N11">
        <v>34.882185751978902</v>
      </c>
      <c r="O11">
        <v>0</v>
      </c>
      <c r="P11">
        <v>37.090161994540495</v>
      </c>
      <c r="Q11">
        <v>2.8911346420323323</v>
      </c>
      <c r="R11">
        <v>5.7780991778450881</v>
      </c>
      <c r="S11">
        <v>3.8497333795013855</v>
      </c>
      <c r="T11">
        <v>0</v>
      </c>
      <c r="U11">
        <v>24.739877377093098</v>
      </c>
      <c r="V11">
        <v>2.9808864007285973</v>
      </c>
      <c r="W11">
        <v>6.5688106080586079</v>
      </c>
      <c r="X11">
        <v>22.160884585465713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12.868639175600002</v>
      </c>
      <c r="AH11">
        <v>0</v>
      </c>
      <c r="AI11">
        <v>0</v>
      </c>
      <c r="AJ11">
        <v>0</v>
      </c>
      <c r="AK11">
        <v>16.038879605831365</v>
      </c>
      <c r="AL11">
        <v>0</v>
      </c>
      <c r="AM11">
        <v>0</v>
      </c>
      <c r="AN11">
        <v>0.791825</v>
      </c>
      <c r="AO11">
        <v>0</v>
      </c>
      <c r="AP11">
        <v>0</v>
      </c>
      <c r="AQ11">
        <v>0</v>
      </c>
      <c r="AR11">
        <v>0.65206530135869556</v>
      </c>
      <c r="AS11">
        <v>7.3096763164585195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418.27530367488487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4.8201674552732534</v>
      </c>
      <c r="L12">
        <v>204.49352483192365</v>
      </c>
      <c r="M12">
        <v>27.169754561878953</v>
      </c>
      <c r="N12">
        <v>34.882185751978902</v>
      </c>
      <c r="O12">
        <v>0</v>
      </c>
      <c r="P12">
        <v>37.090161994540495</v>
      </c>
      <c r="Q12">
        <v>2.8911346420323323</v>
      </c>
      <c r="R12">
        <v>5.7780991778450881</v>
      </c>
      <c r="S12">
        <v>3.8497333795013855</v>
      </c>
      <c r="T12">
        <v>0</v>
      </c>
      <c r="U12">
        <v>24.739877377093098</v>
      </c>
      <c r="V12">
        <v>2.9808864007285973</v>
      </c>
      <c r="W12">
        <v>6.5688106080586079</v>
      </c>
      <c r="X12">
        <v>22.160884585465713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12.868639175600002</v>
      </c>
      <c r="AH12">
        <v>0</v>
      </c>
      <c r="AI12">
        <v>0</v>
      </c>
      <c r="AJ12">
        <v>0</v>
      </c>
      <c r="AK12">
        <v>16.038879605831365</v>
      </c>
      <c r="AL12">
        <v>0</v>
      </c>
      <c r="AM12">
        <v>0</v>
      </c>
      <c r="AN12">
        <v>0.791825</v>
      </c>
      <c r="AO12">
        <v>0</v>
      </c>
      <c r="AP12">
        <v>0</v>
      </c>
      <c r="AQ12">
        <v>0</v>
      </c>
      <c r="AR12">
        <v>0.65206530135869556</v>
      </c>
      <c r="AS12">
        <v>7.3096763164585195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418.27530367488487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4.8201674552732534</v>
      </c>
      <c r="L13">
        <v>204.49352483192365</v>
      </c>
      <c r="M13">
        <v>27.169754561878953</v>
      </c>
      <c r="N13">
        <v>34.882185751978902</v>
      </c>
      <c r="O13">
        <v>0</v>
      </c>
      <c r="P13">
        <v>37.090161994540495</v>
      </c>
      <c r="Q13">
        <v>2.8911346420323323</v>
      </c>
      <c r="R13">
        <v>5.7780991778450881</v>
      </c>
      <c r="S13">
        <v>3.8497333795013855</v>
      </c>
      <c r="T13">
        <v>0</v>
      </c>
      <c r="U13">
        <v>24.739877377093098</v>
      </c>
      <c r="V13">
        <v>2.9808864007285973</v>
      </c>
      <c r="W13">
        <v>6.5688106080586079</v>
      </c>
      <c r="X13">
        <v>22.160884585465713</v>
      </c>
      <c r="Y13">
        <v>0</v>
      </c>
      <c r="Z13">
        <v>1.9258737954545455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12.868639175600002</v>
      </c>
      <c r="AH13">
        <v>0</v>
      </c>
      <c r="AI13">
        <v>0</v>
      </c>
      <c r="AJ13">
        <v>0</v>
      </c>
      <c r="AK13">
        <v>16.038879605831365</v>
      </c>
      <c r="AL13">
        <v>0</v>
      </c>
      <c r="AM13">
        <v>0</v>
      </c>
      <c r="AN13">
        <v>0.791825</v>
      </c>
      <c r="AO13">
        <v>0</v>
      </c>
      <c r="AP13">
        <v>0</v>
      </c>
      <c r="AQ13">
        <v>0</v>
      </c>
      <c r="AR13">
        <v>0.65206530135869556</v>
      </c>
      <c r="AS13">
        <v>1.3904274718257508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414.28192862570666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4.8201674552732534</v>
      </c>
      <c r="L14">
        <v>204.49352483192365</v>
      </c>
      <c r="M14">
        <v>27.169754561878953</v>
      </c>
      <c r="N14">
        <v>34.882185751978902</v>
      </c>
      <c r="O14">
        <v>0</v>
      </c>
      <c r="P14">
        <v>37.090161994540495</v>
      </c>
      <c r="Q14">
        <v>2.8911346420323323</v>
      </c>
      <c r="R14">
        <v>5.7780991778450881</v>
      </c>
      <c r="S14">
        <v>3.8497333795013855</v>
      </c>
      <c r="T14">
        <v>0</v>
      </c>
      <c r="U14">
        <v>24.739877377093098</v>
      </c>
      <c r="V14">
        <v>2.9808864007285973</v>
      </c>
      <c r="W14">
        <v>6.5688106080586079</v>
      </c>
      <c r="X14">
        <v>22.160884585465713</v>
      </c>
      <c r="Y14">
        <v>0</v>
      </c>
      <c r="Z14">
        <v>1.9258737954545455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12.868639175600002</v>
      </c>
      <c r="AH14">
        <v>0</v>
      </c>
      <c r="AI14">
        <v>0</v>
      </c>
      <c r="AJ14">
        <v>0</v>
      </c>
      <c r="AK14">
        <v>16.038879605831365</v>
      </c>
      <c r="AL14">
        <v>0</v>
      </c>
      <c r="AM14">
        <v>0</v>
      </c>
      <c r="AN14">
        <v>0.791825</v>
      </c>
      <c r="AO14">
        <v>0</v>
      </c>
      <c r="AP14">
        <v>0</v>
      </c>
      <c r="AQ14">
        <v>0</v>
      </c>
      <c r="AR14">
        <v>0.65206530135869556</v>
      </c>
      <c r="AS14">
        <v>1.3904274718257508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414.28192862570666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4.8201674552732534</v>
      </c>
      <c r="L15">
        <v>204.49352483192365</v>
      </c>
      <c r="M15">
        <v>27.169754561878953</v>
      </c>
      <c r="N15">
        <v>34.882185751978902</v>
      </c>
      <c r="O15">
        <v>0</v>
      </c>
      <c r="P15">
        <v>37.090161994540495</v>
      </c>
      <c r="Q15">
        <v>2.8911346420323323</v>
      </c>
      <c r="R15">
        <v>5.7780991778450881</v>
      </c>
      <c r="S15">
        <v>3.8497333795013855</v>
      </c>
      <c r="T15">
        <v>0</v>
      </c>
      <c r="U15">
        <v>24.739877377093098</v>
      </c>
      <c r="V15">
        <v>2.9808864007285973</v>
      </c>
      <c r="W15">
        <v>6.5688106080586079</v>
      </c>
      <c r="X15">
        <v>22.160884585465713</v>
      </c>
      <c r="Y15">
        <v>0</v>
      </c>
      <c r="Z15">
        <v>1.9258737954545455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12.868639175600002</v>
      </c>
      <c r="AH15">
        <v>0</v>
      </c>
      <c r="AI15">
        <v>0</v>
      </c>
      <c r="AJ15">
        <v>0</v>
      </c>
      <c r="AK15">
        <v>16.038879605831365</v>
      </c>
      <c r="AL15">
        <v>0</v>
      </c>
      <c r="AM15">
        <v>0</v>
      </c>
      <c r="AN15">
        <v>0.791825</v>
      </c>
      <c r="AO15">
        <v>0</v>
      </c>
      <c r="AP15">
        <v>0</v>
      </c>
      <c r="AQ15">
        <v>0</v>
      </c>
      <c r="AR15">
        <v>0.65206530135869556</v>
      </c>
      <c r="AS15">
        <v>1.3904274718257508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414.28192862570666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4.8201674552732534</v>
      </c>
      <c r="L16">
        <v>204.49352483192365</v>
      </c>
      <c r="M16">
        <v>27.169754561878953</v>
      </c>
      <c r="N16">
        <v>34.882185751978902</v>
      </c>
      <c r="O16">
        <v>0</v>
      </c>
      <c r="P16">
        <v>37.090161994540495</v>
      </c>
      <c r="Q16">
        <v>2.8911346420323323</v>
      </c>
      <c r="R16">
        <v>5.7780991778450881</v>
      </c>
      <c r="S16">
        <v>3.8497333795013855</v>
      </c>
      <c r="T16">
        <v>0</v>
      </c>
      <c r="U16">
        <v>24.739877377093098</v>
      </c>
      <c r="V16">
        <v>2.9808864007285973</v>
      </c>
      <c r="W16">
        <v>6.5688106080586079</v>
      </c>
      <c r="X16">
        <v>22.160884585465713</v>
      </c>
      <c r="Y16">
        <v>0</v>
      </c>
      <c r="Z16">
        <v>1.9258737954545455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12.868639175600002</v>
      </c>
      <c r="AH16">
        <v>0</v>
      </c>
      <c r="AI16">
        <v>0</v>
      </c>
      <c r="AJ16">
        <v>0</v>
      </c>
      <c r="AK16">
        <v>16.038879605831365</v>
      </c>
      <c r="AL16">
        <v>0</v>
      </c>
      <c r="AM16">
        <v>0</v>
      </c>
      <c r="AN16">
        <v>0.791825</v>
      </c>
      <c r="AO16">
        <v>0</v>
      </c>
      <c r="AP16">
        <v>0</v>
      </c>
      <c r="AQ16">
        <v>0</v>
      </c>
      <c r="AR16">
        <v>0.65206530135869556</v>
      </c>
      <c r="AS16">
        <v>1.3904274718257508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414.28192862570666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4.8201674552732534</v>
      </c>
      <c r="L17">
        <v>204.49352483192365</v>
      </c>
      <c r="M17">
        <v>27.169754561878953</v>
      </c>
      <c r="N17">
        <v>34.882185751978902</v>
      </c>
      <c r="O17">
        <v>0</v>
      </c>
      <c r="P17">
        <v>37.090161994540495</v>
      </c>
      <c r="Q17">
        <v>2.8911346420323323</v>
      </c>
      <c r="R17">
        <v>5.7780991778450881</v>
      </c>
      <c r="S17">
        <v>3.8497333795013855</v>
      </c>
      <c r="T17">
        <v>0</v>
      </c>
      <c r="U17">
        <v>24.739877377093098</v>
      </c>
      <c r="V17">
        <v>2.9808864007285973</v>
      </c>
      <c r="W17">
        <v>6.5688106080586079</v>
      </c>
      <c r="X17">
        <v>22.160884585465713</v>
      </c>
      <c r="Y17">
        <v>0</v>
      </c>
      <c r="Z17">
        <v>1.9258737954545455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12.868639175600002</v>
      </c>
      <c r="AH17">
        <v>0</v>
      </c>
      <c r="AI17">
        <v>0</v>
      </c>
      <c r="AJ17">
        <v>0</v>
      </c>
      <c r="AK17">
        <v>16.038879605831365</v>
      </c>
      <c r="AL17">
        <v>0</v>
      </c>
      <c r="AM17">
        <v>0</v>
      </c>
      <c r="AN17">
        <v>0.791825</v>
      </c>
      <c r="AO17">
        <v>0</v>
      </c>
      <c r="AP17">
        <v>0</v>
      </c>
      <c r="AQ17">
        <v>0</v>
      </c>
      <c r="AR17">
        <v>0.65206530135869556</v>
      </c>
      <c r="AS17">
        <v>1.3904274718257508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414.28192862570666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4.8201674552732534</v>
      </c>
      <c r="L18">
        <v>204.49352483192365</v>
      </c>
      <c r="M18">
        <v>27.169754561878953</v>
      </c>
      <c r="N18">
        <v>34.882185751978902</v>
      </c>
      <c r="O18">
        <v>0</v>
      </c>
      <c r="P18">
        <v>37.090161994540495</v>
      </c>
      <c r="Q18">
        <v>2.8911346420323323</v>
      </c>
      <c r="R18">
        <v>5.7780991778450881</v>
      </c>
      <c r="S18">
        <v>3.8497333795013855</v>
      </c>
      <c r="T18">
        <v>0</v>
      </c>
      <c r="U18">
        <v>24.739877377093098</v>
      </c>
      <c r="V18">
        <v>2.9808864007285973</v>
      </c>
      <c r="W18">
        <v>6.5688106080586079</v>
      </c>
      <c r="X18">
        <v>22.160884585465713</v>
      </c>
      <c r="Y18">
        <v>0</v>
      </c>
      <c r="Z18">
        <v>1.9258737954545455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12.868639175600002</v>
      </c>
      <c r="AH18">
        <v>0</v>
      </c>
      <c r="AI18">
        <v>0</v>
      </c>
      <c r="AJ18">
        <v>0</v>
      </c>
      <c r="AK18">
        <v>16.038879605831365</v>
      </c>
      <c r="AL18">
        <v>0</v>
      </c>
      <c r="AM18">
        <v>0</v>
      </c>
      <c r="AN18">
        <v>0.791825</v>
      </c>
      <c r="AO18">
        <v>0</v>
      </c>
      <c r="AP18">
        <v>0</v>
      </c>
      <c r="AQ18">
        <v>0</v>
      </c>
      <c r="AR18">
        <v>0.65206530135869556</v>
      </c>
      <c r="AS18">
        <v>1.3904274718257508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414.28192862570666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4.8201674552732534</v>
      </c>
      <c r="L19">
        <v>204.49352483192365</v>
      </c>
      <c r="M19">
        <v>27.169754561878953</v>
      </c>
      <c r="N19">
        <v>34.882185751978902</v>
      </c>
      <c r="O19">
        <v>0</v>
      </c>
      <c r="P19">
        <v>37.090161994540495</v>
      </c>
      <c r="Q19">
        <v>2.8911346420323323</v>
      </c>
      <c r="R19">
        <v>5.7780991778450881</v>
      </c>
      <c r="S19">
        <v>3.8497333795013855</v>
      </c>
      <c r="T19">
        <v>0</v>
      </c>
      <c r="U19">
        <v>24.739877377093098</v>
      </c>
      <c r="V19">
        <v>2.9808864007285973</v>
      </c>
      <c r="W19">
        <v>6.5688106080586079</v>
      </c>
      <c r="X19">
        <v>9.6289245000000019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2.6206783772819473</v>
      </c>
      <c r="AG19">
        <v>12.868639175600002</v>
      </c>
      <c r="AH19">
        <v>0</v>
      </c>
      <c r="AI19">
        <v>0</v>
      </c>
      <c r="AJ19">
        <v>0</v>
      </c>
      <c r="AK19">
        <v>16.038879605831365</v>
      </c>
      <c r="AL19">
        <v>0</v>
      </c>
      <c r="AM19">
        <v>0</v>
      </c>
      <c r="AN19">
        <v>0.791825</v>
      </c>
      <c r="AO19">
        <v>0</v>
      </c>
      <c r="AP19">
        <v>0</v>
      </c>
      <c r="AQ19">
        <v>0</v>
      </c>
      <c r="AR19">
        <v>0.65206530135869556</v>
      </c>
      <c r="AS19">
        <v>1.3904274718257508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404.12210213247147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4.8201674552732534</v>
      </c>
      <c r="L20">
        <v>204.49352483192365</v>
      </c>
      <c r="M20">
        <v>27.169754561878953</v>
      </c>
      <c r="N20">
        <v>34.882185751978902</v>
      </c>
      <c r="O20">
        <v>0</v>
      </c>
      <c r="P20">
        <v>37.090161994540495</v>
      </c>
      <c r="Q20">
        <v>2.8911346420323323</v>
      </c>
      <c r="R20">
        <v>5.7780991778450881</v>
      </c>
      <c r="S20">
        <v>3.8497333795013855</v>
      </c>
      <c r="T20">
        <v>0</v>
      </c>
      <c r="U20">
        <v>24.739877377093098</v>
      </c>
      <c r="V20">
        <v>2.9808864007285973</v>
      </c>
      <c r="W20">
        <v>6.5688106080586079</v>
      </c>
      <c r="X20">
        <v>9.6289245000000019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12.868639175600002</v>
      </c>
      <c r="AH20">
        <v>0</v>
      </c>
      <c r="AI20">
        <v>0</v>
      </c>
      <c r="AJ20">
        <v>0</v>
      </c>
      <c r="AK20">
        <v>16.038879605831365</v>
      </c>
      <c r="AL20">
        <v>0</v>
      </c>
      <c r="AM20">
        <v>0</v>
      </c>
      <c r="AN20">
        <v>0.791825</v>
      </c>
      <c r="AO20">
        <v>0</v>
      </c>
      <c r="AP20">
        <v>0</v>
      </c>
      <c r="AQ20">
        <v>4.0935527599999988</v>
      </c>
      <c r="AR20">
        <v>0.65206530135869556</v>
      </c>
      <c r="AS20">
        <v>1.3904274718257508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408.21565489247149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4.8201674552732534</v>
      </c>
      <c r="L21">
        <v>204.49352483192365</v>
      </c>
      <c r="M21">
        <v>27.169754561878953</v>
      </c>
      <c r="N21">
        <v>34.882185751978902</v>
      </c>
      <c r="O21">
        <v>0</v>
      </c>
      <c r="P21">
        <v>37.090161994540495</v>
      </c>
      <c r="Q21">
        <v>2.8911346420323323</v>
      </c>
      <c r="R21">
        <v>5.7780991778450881</v>
      </c>
      <c r="S21">
        <v>3.8497333795013855</v>
      </c>
      <c r="T21">
        <v>0</v>
      </c>
      <c r="U21">
        <v>24.739877377093098</v>
      </c>
      <c r="V21">
        <v>6.1213001678726489</v>
      </c>
      <c r="W21">
        <v>13.709952282307444</v>
      </c>
      <c r="X21">
        <v>43.56672185458963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12.868639175600002</v>
      </c>
      <c r="AH21">
        <v>0</v>
      </c>
      <c r="AI21">
        <v>0</v>
      </c>
      <c r="AJ21">
        <v>0</v>
      </c>
      <c r="AK21">
        <v>16.038879605831365</v>
      </c>
      <c r="AL21">
        <v>0</v>
      </c>
      <c r="AM21">
        <v>0</v>
      </c>
      <c r="AN21">
        <v>0.791825</v>
      </c>
      <c r="AO21">
        <v>0</v>
      </c>
      <c r="AP21">
        <v>0</v>
      </c>
      <c r="AQ21">
        <v>4.0935527599999988</v>
      </c>
      <c r="AR21">
        <v>0.65206530135869556</v>
      </c>
      <c r="AS21">
        <v>1.3904274718257508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452.43500768845405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4.8201674552732534</v>
      </c>
      <c r="L22">
        <v>204.49352483192365</v>
      </c>
      <c r="M22">
        <v>27.169754561878953</v>
      </c>
      <c r="N22">
        <v>34.882185751978902</v>
      </c>
      <c r="O22">
        <v>0</v>
      </c>
      <c r="P22">
        <v>37.090161994540495</v>
      </c>
      <c r="Q22">
        <v>2.8911346420323323</v>
      </c>
      <c r="R22">
        <v>5.7780991778450881</v>
      </c>
      <c r="S22">
        <v>3.8497333795013855</v>
      </c>
      <c r="T22">
        <v>0</v>
      </c>
      <c r="U22">
        <v>24.739877377093098</v>
      </c>
      <c r="V22">
        <v>6.1213001678726489</v>
      </c>
      <c r="W22">
        <v>13.709952282307444</v>
      </c>
      <c r="X22">
        <v>43.56672185458963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12.868639175600002</v>
      </c>
      <c r="AH22">
        <v>0</v>
      </c>
      <c r="AI22">
        <v>0</v>
      </c>
      <c r="AJ22">
        <v>0</v>
      </c>
      <c r="AK22">
        <v>16.038879605831365</v>
      </c>
      <c r="AL22">
        <v>0</v>
      </c>
      <c r="AM22">
        <v>0</v>
      </c>
      <c r="AN22">
        <v>0.791825</v>
      </c>
      <c r="AO22">
        <v>0</v>
      </c>
      <c r="AP22">
        <v>0</v>
      </c>
      <c r="AQ22">
        <v>4.0935527599999988</v>
      </c>
      <c r="AR22">
        <v>0.65206530135869556</v>
      </c>
      <c r="AS22">
        <v>1.3904274718257508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452.43500768845405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4.8201674552732534</v>
      </c>
      <c r="L23">
        <v>204.49352483192365</v>
      </c>
      <c r="M23">
        <v>27.169754561878953</v>
      </c>
      <c r="N23">
        <v>34.882185751978902</v>
      </c>
      <c r="O23">
        <v>0</v>
      </c>
      <c r="P23">
        <v>37.090161994540495</v>
      </c>
      <c r="Q23">
        <v>3.2191467</v>
      </c>
      <c r="R23">
        <v>12.521828071045576</v>
      </c>
      <c r="S23">
        <v>7.7909709951033728</v>
      </c>
      <c r="T23">
        <v>0</v>
      </c>
      <c r="U23">
        <v>24.739877377093098</v>
      </c>
      <c r="V23">
        <v>6.1213808249999992</v>
      </c>
      <c r="W23">
        <v>13.705922201857417</v>
      </c>
      <c r="X23">
        <v>43.56672185458963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12.868639175600002</v>
      </c>
      <c r="AH23">
        <v>0</v>
      </c>
      <c r="AI23">
        <v>0</v>
      </c>
      <c r="AJ23">
        <v>0</v>
      </c>
      <c r="AK23">
        <v>16.038879605831365</v>
      </c>
      <c r="AL23">
        <v>0</v>
      </c>
      <c r="AM23">
        <v>0</v>
      </c>
      <c r="AN23">
        <v>0.791825</v>
      </c>
      <c r="AO23">
        <v>0</v>
      </c>
      <c r="AP23">
        <v>0.11349127431648715</v>
      </c>
      <c r="AQ23">
        <v>8.1871055199999976</v>
      </c>
      <c r="AR23">
        <v>0.65206530135869556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467.65108086621791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4.8099976374085163</v>
      </c>
      <c r="L24">
        <v>204.0694737021872</v>
      </c>
      <c r="M24">
        <v>27.169754561878953</v>
      </c>
      <c r="N24">
        <v>34.882185751978902</v>
      </c>
      <c r="O24">
        <v>0</v>
      </c>
      <c r="P24">
        <v>37.090161994540495</v>
      </c>
      <c r="Q24">
        <v>3.2199026741803283</v>
      </c>
      <c r="R24">
        <v>12.521667411699777</v>
      </c>
      <c r="S24">
        <v>7.8003783684210521</v>
      </c>
      <c r="T24">
        <v>0</v>
      </c>
      <c r="U24">
        <v>24.739877377093098</v>
      </c>
      <c r="V24">
        <v>6.1214411909774444</v>
      </c>
      <c r="W24">
        <v>13.599198357771261</v>
      </c>
      <c r="X24">
        <v>43.381027437199435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12.868639175600002</v>
      </c>
      <c r="AH24">
        <v>6.9079428544878567</v>
      </c>
      <c r="AI24">
        <v>0</v>
      </c>
      <c r="AJ24">
        <v>0</v>
      </c>
      <c r="AK24">
        <v>16.038879605831365</v>
      </c>
      <c r="AL24">
        <v>0</v>
      </c>
      <c r="AM24">
        <v>0</v>
      </c>
      <c r="AN24">
        <v>0.791825</v>
      </c>
      <c r="AO24">
        <v>0</v>
      </c>
      <c r="AP24">
        <v>0.11349127431648715</v>
      </c>
      <c r="AQ24">
        <v>8.1871055199999976</v>
      </c>
      <c r="AR24">
        <v>0.65206530135869556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473.84244756575782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4.8099978871538065</v>
      </c>
      <c r="L25">
        <v>259.90018133187544</v>
      </c>
      <c r="M25">
        <v>27.169754561878953</v>
      </c>
      <c r="N25">
        <v>34.882185751978902</v>
      </c>
      <c r="O25">
        <v>0</v>
      </c>
      <c r="P25">
        <v>37.090161994540495</v>
      </c>
      <c r="Q25">
        <v>3.2199026741803283</v>
      </c>
      <c r="R25">
        <v>12.521667411699777</v>
      </c>
      <c r="S25">
        <v>7.8003783684210521</v>
      </c>
      <c r="T25">
        <v>0</v>
      </c>
      <c r="U25">
        <v>24.739877377093098</v>
      </c>
      <c r="V25">
        <v>6.1214411909774444</v>
      </c>
      <c r="W25">
        <v>13.705014935989258</v>
      </c>
      <c r="X25">
        <v>43.56648427131892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12.868639175600002</v>
      </c>
      <c r="AH25">
        <v>6.9079428544878567</v>
      </c>
      <c r="AI25">
        <v>0</v>
      </c>
      <c r="AJ25">
        <v>0</v>
      </c>
      <c r="AK25">
        <v>16.038879605831365</v>
      </c>
      <c r="AL25">
        <v>0</v>
      </c>
      <c r="AM25">
        <v>0</v>
      </c>
      <c r="AN25">
        <v>0.791825</v>
      </c>
      <c r="AO25">
        <v>0</v>
      </c>
      <c r="AP25">
        <v>0.11349127431648715</v>
      </c>
      <c r="AQ25">
        <v>8.1871055199999976</v>
      </c>
      <c r="AR25">
        <v>0.65206530135869556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529.96442885752901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4.8099980891466707</v>
      </c>
      <c r="L26">
        <v>317.65651065392512</v>
      </c>
      <c r="M26">
        <v>27.169754561878953</v>
      </c>
      <c r="N26">
        <v>34.882185751978902</v>
      </c>
      <c r="O26">
        <v>0</v>
      </c>
      <c r="P26">
        <v>37.090161994540495</v>
      </c>
      <c r="Q26">
        <v>2.8886178260869566</v>
      </c>
      <c r="R26">
        <v>12.521667411699777</v>
      </c>
      <c r="S26">
        <v>3.8495539634146341</v>
      </c>
      <c r="T26">
        <v>0</v>
      </c>
      <c r="U26">
        <v>24.739877377093098</v>
      </c>
      <c r="V26">
        <v>6.1214411909774444</v>
      </c>
      <c r="W26">
        <v>13.705014935989258</v>
      </c>
      <c r="X26">
        <v>43.56648427131892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12.868639175600002</v>
      </c>
      <c r="AH26">
        <v>6.9079428544878567</v>
      </c>
      <c r="AI26">
        <v>0</v>
      </c>
      <c r="AJ26">
        <v>0</v>
      </c>
      <c r="AK26">
        <v>16.038879605831365</v>
      </c>
      <c r="AL26">
        <v>0</v>
      </c>
      <c r="AM26">
        <v>0</v>
      </c>
      <c r="AN26">
        <v>0.791825</v>
      </c>
      <c r="AO26">
        <v>0</v>
      </c>
      <c r="AP26">
        <v>0.11349127431648715</v>
      </c>
      <c r="AQ26">
        <v>8.1871055199999976</v>
      </c>
      <c r="AR26">
        <v>0.65206530135869556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583.43864912847175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8.9599619975527247</v>
      </c>
      <c r="L27">
        <v>361.08692647949232</v>
      </c>
      <c r="M27">
        <v>27.169754561878953</v>
      </c>
      <c r="N27">
        <v>34.882185751978902</v>
      </c>
      <c r="O27">
        <v>0</v>
      </c>
      <c r="P27">
        <v>37.090161994540495</v>
      </c>
      <c r="Q27">
        <v>3.2206029066666666</v>
      </c>
      <c r="R27">
        <v>12.518377093849546</v>
      </c>
      <c r="S27">
        <v>7.7707880473933653</v>
      </c>
      <c r="T27">
        <v>0</v>
      </c>
      <c r="U27">
        <v>24.739877377093098</v>
      </c>
      <c r="V27">
        <v>6.1214411909774444</v>
      </c>
      <c r="W27">
        <v>13.705014935989258</v>
      </c>
      <c r="X27">
        <v>43.56648427131892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12.868639175600002</v>
      </c>
      <c r="AH27">
        <v>6.9079428544878567</v>
      </c>
      <c r="AI27">
        <v>0</v>
      </c>
      <c r="AJ27">
        <v>0</v>
      </c>
      <c r="AK27">
        <v>16.038879605831365</v>
      </c>
      <c r="AL27">
        <v>0</v>
      </c>
      <c r="AM27">
        <v>0</v>
      </c>
      <c r="AN27">
        <v>0.791825</v>
      </c>
      <c r="AO27">
        <v>0</v>
      </c>
      <c r="AP27">
        <v>0.11349127431648715</v>
      </c>
      <c r="AQ27">
        <v>8.1871055199999976</v>
      </c>
      <c r="AR27">
        <v>0.65206530135869556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635.26895770915337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8.9499766458648775</v>
      </c>
      <c r="L28">
        <v>367.71227551638515</v>
      </c>
      <c r="M28">
        <v>27.169754561878953</v>
      </c>
      <c r="N28">
        <v>34.882185751978902</v>
      </c>
      <c r="O28">
        <v>0</v>
      </c>
      <c r="P28">
        <v>37.090161994540495</v>
      </c>
      <c r="Q28">
        <v>3.2206029066666666</v>
      </c>
      <c r="R28">
        <v>12.518377093849546</v>
      </c>
      <c r="S28">
        <v>7.7978850059031881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43.56648427131892</v>
      </c>
      <c r="Y28">
        <v>0</v>
      </c>
      <c r="Z28">
        <v>0</v>
      </c>
      <c r="AA28">
        <v>0</v>
      </c>
      <c r="AB28">
        <v>0.98425834658664646</v>
      </c>
      <c r="AC28">
        <v>0</v>
      </c>
      <c r="AD28">
        <v>0</v>
      </c>
      <c r="AE28">
        <v>4.8663265197194088</v>
      </c>
      <c r="AF28">
        <v>5.2413570613590261</v>
      </c>
      <c r="AG28">
        <v>12.868639175600002</v>
      </c>
      <c r="AH28">
        <v>13.815886015776137</v>
      </c>
      <c r="AI28">
        <v>0</v>
      </c>
      <c r="AJ28">
        <v>0</v>
      </c>
      <c r="AK28">
        <v>16.038879605831365</v>
      </c>
      <c r="AL28">
        <v>0</v>
      </c>
      <c r="AM28">
        <v>0</v>
      </c>
      <c r="AN28">
        <v>0.791825</v>
      </c>
      <c r="AO28">
        <v>0</v>
      </c>
      <c r="AP28">
        <v>0.11349127431648715</v>
      </c>
      <c r="AQ28">
        <v>12.336479331269839</v>
      </c>
      <c r="AR28">
        <v>0.65206530135869556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656.57367235609013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8.9499766458648775</v>
      </c>
      <c r="L29">
        <v>367.71227551638515</v>
      </c>
      <c r="M29">
        <v>27.169754561878953</v>
      </c>
      <c r="N29">
        <v>34.882185751978902</v>
      </c>
      <c r="O29">
        <v>0</v>
      </c>
      <c r="P29">
        <v>37.090161994540495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43.56648427131892</v>
      </c>
      <c r="Y29">
        <v>0</v>
      </c>
      <c r="Z29">
        <v>0.32487749999999999</v>
      </c>
      <c r="AA29">
        <v>2.3327006666666663</v>
      </c>
      <c r="AB29">
        <v>1.9685169999999996</v>
      </c>
      <c r="AC29">
        <v>0</v>
      </c>
      <c r="AD29">
        <v>2.6982204726722174</v>
      </c>
      <c r="AE29">
        <v>4.8663265197194088</v>
      </c>
      <c r="AF29">
        <v>7.8620354386409739</v>
      </c>
      <c r="AG29">
        <v>12.868639175600002</v>
      </c>
      <c r="AH29">
        <v>20.723828870263997</v>
      </c>
      <c r="AI29">
        <v>0</v>
      </c>
      <c r="AJ29">
        <v>0</v>
      </c>
      <c r="AK29">
        <v>16.038879605831365</v>
      </c>
      <c r="AL29">
        <v>0</v>
      </c>
      <c r="AM29">
        <v>1.5590653510877717</v>
      </c>
      <c r="AN29">
        <v>0.791825</v>
      </c>
      <c r="AO29">
        <v>0</v>
      </c>
      <c r="AP29">
        <v>0.11349127431648715</v>
      </c>
      <c r="AQ29">
        <v>12.336479331269839</v>
      </c>
      <c r="AR29">
        <v>0.65206530135869556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674.00141623169986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8.9499766458648775</v>
      </c>
      <c r="L30">
        <v>367.71227551638515</v>
      </c>
      <c r="M30">
        <v>27.169754561878953</v>
      </c>
      <c r="N30">
        <v>34.882185751978902</v>
      </c>
      <c r="O30">
        <v>0</v>
      </c>
      <c r="P30">
        <v>37.090161994540495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43.56648427131892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0</v>
      </c>
      <c r="AD30">
        <v>5.396441252157457</v>
      </c>
      <c r="AE30">
        <v>9.7326530394388175</v>
      </c>
      <c r="AF30">
        <v>10.482714122718052</v>
      </c>
      <c r="AG30">
        <v>12.868639175600002</v>
      </c>
      <c r="AH30">
        <v>27.631771724751854</v>
      </c>
      <c r="AI30">
        <v>0</v>
      </c>
      <c r="AJ30">
        <v>0</v>
      </c>
      <c r="AK30">
        <v>16.038879605831365</v>
      </c>
      <c r="AL30">
        <v>0</v>
      </c>
      <c r="AM30">
        <v>3.1181310090022509</v>
      </c>
      <c r="AN30">
        <v>0.791825</v>
      </c>
      <c r="AO30">
        <v>0</v>
      </c>
      <c r="AP30">
        <v>0.11349127431648715</v>
      </c>
      <c r="AQ30">
        <v>12.336479331269839</v>
      </c>
      <c r="AR30">
        <v>0.65206530135869556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707.54900523242372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8.9499766458648775</v>
      </c>
      <c r="L31">
        <v>367.71227551638515</v>
      </c>
      <c r="M31">
        <v>27.169754561878953</v>
      </c>
      <c r="N31">
        <v>34.882185751978902</v>
      </c>
      <c r="O31">
        <v>0</v>
      </c>
      <c r="P31">
        <v>37.090161994540495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43.56648427131892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0</v>
      </c>
      <c r="AD31">
        <v>7.8028356000000008</v>
      </c>
      <c r="AE31">
        <v>9.7326530394388175</v>
      </c>
      <c r="AF31">
        <v>10.482714122718052</v>
      </c>
      <c r="AG31">
        <v>12.868639175600002</v>
      </c>
      <c r="AH31">
        <v>27.631771724751854</v>
      </c>
      <c r="AI31">
        <v>0</v>
      </c>
      <c r="AJ31">
        <v>0</v>
      </c>
      <c r="AK31">
        <v>16.038879605831365</v>
      </c>
      <c r="AL31">
        <v>0</v>
      </c>
      <c r="AM31">
        <v>4.6677476316579147</v>
      </c>
      <c r="AN31">
        <v>0.791825</v>
      </c>
      <c r="AO31">
        <v>0</v>
      </c>
      <c r="AP31">
        <v>0.11349127431648715</v>
      </c>
      <c r="AQ31">
        <v>12.336479331269839</v>
      </c>
      <c r="AR31">
        <v>0.65206530135869556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713.83771686958858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8.9499766458648775</v>
      </c>
      <c r="L32">
        <v>367.71227551638515</v>
      </c>
      <c r="M32">
        <v>27.169754561878953</v>
      </c>
      <c r="N32">
        <v>34.882185751978902</v>
      </c>
      <c r="O32">
        <v>0</v>
      </c>
      <c r="P32">
        <v>37.090161994540495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43.56648427131892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0</v>
      </c>
      <c r="AD32">
        <v>7.8028356000000008</v>
      </c>
      <c r="AE32">
        <v>9.7326530394388175</v>
      </c>
      <c r="AF32">
        <v>10.482714122718052</v>
      </c>
      <c r="AG32">
        <v>12.868639175600002</v>
      </c>
      <c r="AH32">
        <v>27.631771724751854</v>
      </c>
      <c r="AI32">
        <v>0</v>
      </c>
      <c r="AJ32">
        <v>0</v>
      </c>
      <c r="AK32">
        <v>16.038879605831365</v>
      </c>
      <c r="AL32">
        <v>0</v>
      </c>
      <c r="AM32">
        <v>4.6677476316579147</v>
      </c>
      <c r="AN32">
        <v>0.791825</v>
      </c>
      <c r="AO32">
        <v>0</v>
      </c>
      <c r="AP32">
        <v>0.11349127431648715</v>
      </c>
      <c r="AQ32">
        <v>12.336479331269839</v>
      </c>
      <c r="AR32">
        <v>0.65206530135869556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711.91184307413403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8.9499766458648775</v>
      </c>
      <c r="L33">
        <v>367.71227551638515</v>
      </c>
      <c r="M33">
        <v>27.169754561878953</v>
      </c>
      <c r="N33">
        <v>34.882185751978902</v>
      </c>
      <c r="O33">
        <v>0</v>
      </c>
      <c r="P33">
        <v>37.090161994540495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43.56648427131892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0</v>
      </c>
      <c r="AD33">
        <v>7.8028356000000008</v>
      </c>
      <c r="AE33">
        <v>9.7326530394388175</v>
      </c>
      <c r="AF33">
        <v>10.482714122718052</v>
      </c>
      <c r="AG33">
        <v>12.868639175600002</v>
      </c>
      <c r="AH33">
        <v>27.631771724751854</v>
      </c>
      <c r="AI33">
        <v>0</v>
      </c>
      <c r="AJ33">
        <v>0</v>
      </c>
      <c r="AK33">
        <v>16.038879605831365</v>
      </c>
      <c r="AL33">
        <v>0</v>
      </c>
      <c r="AM33">
        <v>4.6677476316579147</v>
      </c>
      <c r="AN33">
        <v>0.791825</v>
      </c>
      <c r="AO33">
        <v>0</v>
      </c>
      <c r="AP33">
        <v>3.7830424772162384E-2</v>
      </c>
      <c r="AQ33">
        <v>12.336479331269839</v>
      </c>
      <c r="AR33">
        <v>0.65206530135869556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711.83618222458972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8.9499766458648775</v>
      </c>
      <c r="L34">
        <v>367.71227551638515</v>
      </c>
      <c r="M34">
        <v>27.169754561878953</v>
      </c>
      <c r="N34">
        <v>34.882185751978902</v>
      </c>
      <c r="O34">
        <v>0</v>
      </c>
      <c r="P34">
        <v>37.090161994540495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43.56648427131892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0</v>
      </c>
      <c r="AD34">
        <v>7.8028356000000008</v>
      </c>
      <c r="AE34">
        <v>9.7326530394388175</v>
      </c>
      <c r="AF34">
        <v>10.482714122718052</v>
      </c>
      <c r="AG34">
        <v>12.868639175600002</v>
      </c>
      <c r="AH34">
        <v>27.631771724751854</v>
      </c>
      <c r="AI34">
        <v>0</v>
      </c>
      <c r="AJ34">
        <v>0</v>
      </c>
      <c r="AK34">
        <v>16.038879605831365</v>
      </c>
      <c r="AL34">
        <v>0</v>
      </c>
      <c r="AM34">
        <v>4.6677476316579147</v>
      </c>
      <c r="AN34">
        <v>0.791825</v>
      </c>
      <c r="AO34">
        <v>0</v>
      </c>
      <c r="AP34">
        <v>3.7830424772162384E-2</v>
      </c>
      <c r="AQ34">
        <v>12.336479331269839</v>
      </c>
      <c r="AR34">
        <v>1.1411140472826087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712.32523097051364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8.9499766458648775</v>
      </c>
      <c r="L35">
        <v>367.71227551638515</v>
      </c>
      <c r="M35">
        <v>27.169754561878953</v>
      </c>
      <c r="N35">
        <v>34.882185751978902</v>
      </c>
      <c r="O35">
        <v>0</v>
      </c>
      <c r="P35">
        <v>37.090161994540495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43.56648427131892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0</v>
      </c>
      <c r="AD35">
        <v>5.396441252157457</v>
      </c>
      <c r="AE35">
        <v>9.7326530394388175</v>
      </c>
      <c r="AF35">
        <v>10.482714122718052</v>
      </c>
      <c r="AG35">
        <v>12.868639175600002</v>
      </c>
      <c r="AH35">
        <v>27.631771724751854</v>
      </c>
      <c r="AI35">
        <v>0</v>
      </c>
      <c r="AJ35">
        <v>0</v>
      </c>
      <c r="AK35">
        <v>16.038879605831365</v>
      </c>
      <c r="AL35">
        <v>0</v>
      </c>
      <c r="AM35">
        <v>4.6677476316579147</v>
      </c>
      <c r="AN35">
        <v>0.791825</v>
      </c>
      <c r="AO35">
        <v>0</v>
      </c>
      <c r="AP35">
        <v>0.71877837746478856</v>
      </c>
      <c r="AQ35">
        <v>12.336479331269839</v>
      </c>
      <c r="AR35">
        <v>11.4111417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720.86981222808117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8.9499766458648775</v>
      </c>
      <c r="L36">
        <v>367.71227551638515</v>
      </c>
      <c r="M36">
        <v>27.169754561878953</v>
      </c>
      <c r="N36">
        <v>34.882185751978902</v>
      </c>
      <c r="O36">
        <v>0</v>
      </c>
      <c r="P36">
        <v>37.090161994540495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43.56648427131892</v>
      </c>
      <c r="Y36">
        <v>0</v>
      </c>
      <c r="Z36">
        <v>0</v>
      </c>
      <c r="AA36">
        <v>0</v>
      </c>
      <c r="AB36">
        <v>0.98425834658664646</v>
      </c>
      <c r="AC36">
        <v>0</v>
      </c>
      <c r="AD36">
        <v>2.6982204726722174</v>
      </c>
      <c r="AE36">
        <v>4.8663265197194088</v>
      </c>
      <c r="AF36">
        <v>5.8237300000000003</v>
      </c>
      <c r="AG36">
        <v>12.868639175600002</v>
      </c>
      <c r="AH36">
        <v>20.723828870263997</v>
      </c>
      <c r="AI36">
        <v>0</v>
      </c>
      <c r="AJ36">
        <v>0</v>
      </c>
      <c r="AK36">
        <v>16.038879605831365</v>
      </c>
      <c r="AL36">
        <v>0</v>
      </c>
      <c r="AM36">
        <v>0</v>
      </c>
      <c r="AN36">
        <v>0.791825</v>
      </c>
      <c r="AO36">
        <v>0</v>
      </c>
      <c r="AP36">
        <v>0.71877837746478856</v>
      </c>
      <c r="AQ36">
        <v>12.336479331269839</v>
      </c>
      <c r="AR36">
        <v>11.4111417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678.12657212368072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8.9499766458648775</v>
      </c>
      <c r="L37">
        <v>367.71227551638515</v>
      </c>
      <c r="M37">
        <v>27.169754561878953</v>
      </c>
      <c r="N37">
        <v>34.882185751978902</v>
      </c>
      <c r="O37">
        <v>0</v>
      </c>
      <c r="P37">
        <v>37.090161994540495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43.56648427131892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2.6982204726722174</v>
      </c>
      <c r="AE37">
        <v>4.8663265197194088</v>
      </c>
      <c r="AF37">
        <v>2.6206783772819473</v>
      </c>
      <c r="AG37">
        <v>12.868639175600002</v>
      </c>
      <c r="AH37">
        <v>20.723828870263997</v>
      </c>
      <c r="AI37">
        <v>0</v>
      </c>
      <c r="AJ37">
        <v>0</v>
      </c>
      <c r="AK37">
        <v>16.038879605831365</v>
      </c>
      <c r="AL37">
        <v>0</v>
      </c>
      <c r="AM37">
        <v>0</v>
      </c>
      <c r="AN37">
        <v>0.791825</v>
      </c>
      <c r="AO37">
        <v>0</v>
      </c>
      <c r="AP37">
        <v>0.71877837746478856</v>
      </c>
      <c r="AQ37">
        <v>12.336479331269839</v>
      </c>
      <c r="AR37">
        <v>0.97809779864130431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663.50621825301732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8.9499766458648775</v>
      </c>
      <c r="L38">
        <v>367.71227551638515</v>
      </c>
      <c r="M38">
        <v>27.169754561878953</v>
      </c>
      <c r="N38">
        <v>34.882185751978902</v>
      </c>
      <c r="O38">
        <v>0</v>
      </c>
      <c r="P38">
        <v>37.090161994540495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43.56648427131892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4.8663265197194088</v>
      </c>
      <c r="AF38">
        <v>2.6206783772819473</v>
      </c>
      <c r="AG38">
        <v>12.868639175600002</v>
      </c>
      <c r="AH38">
        <v>20.723828870263997</v>
      </c>
      <c r="AI38">
        <v>0</v>
      </c>
      <c r="AJ38">
        <v>0</v>
      </c>
      <c r="AK38">
        <v>16.038879605831365</v>
      </c>
      <c r="AL38">
        <v>0</v>
      </c>
      <c r="AM38">
        <v>0</v>
      </c>
      <c r="AN38">
        <v>0.791825</v>
      </c>
      <c r="AO38">
        <v>0</v>
      </c>
      <c r="AP38">
        <v>0.71877837746478856</v>
      </c>
      <c r="AQ38">
        <v>12.336479331269839</v>
      </c>
      <c r="AR38">
        <v>0.97809779864130431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660.80799778034509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8.9499766458648775</v>
      </c>
      <c r="L39">
        <v>367.71227551638515</v>
      </c>
      <c r="M39">
        <v>27.169754561878953</v>
      </c>
      <c r="N39">
        <v>34.882185751978902</v>
      </c>
      <c r="O39">
        <v>0</v>
      </c>
      <c r="P39">
        <v>37.090161994540495</v>
      </c>
      <c r="Q39">
        <v>3.2206029066666666</v>
      </c>
      <c r="R39">
        <v>12.518377093849546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43.56648427131892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4.8663265197194088</v>
      </c>
      <c r="AF39">
        <v>2.6206783772819473</v>
      </c>
      <c r="AG39">
        <v>12.868639175600002</v>
      </c>
      <c r="AH39">
        <v>13.815886015776137</v>
      </c>
      <c r="AI39">
        <v>0</v>
      </c>
      <c r="AJ39">
        <v>0</v>
      </c>
      <c r="AK39">
        <v>16.038879605831365</v>
      </c>
      <c r="AL39">
        <v>0</v>
      </c>
      <c r="AM39">
        <v>0</v>
      </c>
      <c r="AN39">
        <v>0.791825</v>
      </c>
      <c r="AO39">
        <v>0</v>
      </c>
      <c r="AP39">
        <v>0.71877837746478856</v>
      </c>
      <c r="AQ39">
        <v>8.1871055199999976</v>
      </c>
      <c r="AR39">
        <v>0.97809779864130431</v>
      </c>
      <c r="AS39">
        <v>1.3507009550996136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649.71095459786125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8.9499766458648775</v>
      </c>
      <c r="L40">
        <v>367.71227551638515</v>
      </c>
      <c r="M40">
        <v>27.169754561878953</v>
      </c>
      <c r="N40">
        <v>34.882185751978902</v>
      </c>
      <c r="O40">
        <v>0</v>
      </c>
      <c r="P40">
        <v>37.090161994540495</v>
      </c>
      <c r="Q40">
        <v>3.2206029066666666</v>
      </c>
      <c r="R40">
        <v>12.518377093849546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43.56648427131892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4.8663265197194088</v>
      </c>
      <c r="AF40">
        <v>2.6206783772819473</v>
      </c>
      <c r="AG40">
        <v>12.868639175600002</v>
      </c>
      <c r="AH40">
        <v>12.585321180000001</v>
      </c>
      <c r="AI40">
        <v>0</v>
      </c>
      <c r="AJ40">
        <v>0</v>
      </c>
      <c r="AK40">
        <v>16.038879605831365</v>
      </c>
      <c r="AL40">
        <v>0</v>
      </c>
      <c r="AM40">
        <v>0</v>
      </c>
      <c r="AN40">
        <v>0.791825</v>
      </c>
      <c r="AO40">
        <v>0</v>
      </c>
      <c r="AP40">
        <v>0.71877837746478856</v>
      </c>
      <c r="AQ40">
        <v>8.1871055199999976</v>
      </c>
      <c r="AR40">
        <v>0.97809779864130431</v>
      </c>
      <c r="AS40">
        <v>1.3507009550996136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648.48038976208511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8.9499766458648775</v>
      </c>
      <c r="L41">
        <v>367.71227551638515</v>
      </c>
      <c r="M41">
        <v>27.169754561878953</v>
      </c>
      <c r="N41">
        <v>34.882185751978902</v>
      </c>
      <c r="O41">
        <v>0</v>
      </c>
      <c r="P41">
        <v>37.090161994540495</v>
      </c>
      <c r="Q41">
        <v>3.2206029066666666</v>
      </c>
      <c r="R41">
        <v>12.518377093849546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43.56648427131892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4.8663265197194088</v>
      </c>
      <c r="AF41">
        <v>2.6206783772819473</v>
      </c>
      <c r="AG41">
        <v>12.868639175600002</v>
      </c>
      <c r="AH41">
        <v>6.4884322405279837</v>
      </c>
      <c r="AI41">
        <v>0</v>
      </c>
      <c r="AJ41">
        <v>0</v>
      </c>
      <c r="AK41">
        <v>16.038879605831365</v>
      </c>
      <c r="AL41">
        <v>0</v>
      </c>
      <c r="AM41">
        <v>0</v>
      </c>
      <c r="AN41">
        <v>0.791825</v>
      </c>
      <c r="AO41">
        <v>0</v>
      </c>
      <c r="AP41">
        <v>3.7830424772162384E-2</v>
      </c>
      <c r="AQ41">
        <v>8.1871055199999976</v>
      </c>
      <c r="AR41">
        <v>0.97809779864130431</v>
      </c>
      <c r="AS41">
        <v>1.3507009550996136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641.70255286992051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8.9499766458648775</v>
      </c>
      <c r="L42">
        <v>367.71227551638515</v>
      </c>
      <c r="M42">
        <v>27.169754561878953</v>
      </c>
      <c r="N42">
        <v>34.882185751978902</v>
      </c>
      <c r="O42">
        <v>0</v>
      </c>
      <c r="P42">
        <v>37.090161994540495</v>
      </c>
      <c r="Q42">
        <v>3.2206029066666666</v>
      </c>
      <c r="R42">
        <v>12.518377093849546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43.56648427131892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12.868639175600002</v>
      </c>
      <c r="AH42">
        <v>0</v>
      </c>
      <c r="AI42">
        <v>0</v>
      </c>
      <c r="AJ42">
        <v>0</v>
      </c>
      <c r="AK42">
        <v>16.038879605831365</v>
      </c>
      <c r="AL42">
        <v>0</v>
      </c>
      <c r="AM42">
        <v>0</v>
      </c>
      <c r="AN42">
        <v>0.791825</v>
      </c>
      <c r="AO42">
        <v>0</v>
      </c>
      <c r="AP42">
        <v>3.7830424772162384E-2</v>
      </c>
      <c r="AQ42">
        <v>8.1871055199999976</v>
      </c>
      <c r="AR42">
        <v>1.1411140472826087</v>
      </c>
      <c r="AS42">
        <v>1.3507009550996136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631.07912949034858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8.9499766458648775</v>
      </c>
      <c r="L43">
        <v>367.71227551638515</v>
      </c>
      <c r="M43">
        <v>27.169754561878953</v>
      </c>
      <c r="N43">
        <v>34.882185751978902</v>
      </c>
      <c r="O43">
        <v>0</v>
      </c>
      <c r="P43">
        <v>37.090161994540495</v>
      </c>
      <c r="Q43">
        <v>3.2206029066666666</v>
      </c>
      <c r="R43">
        <v>12.518377093849546</v>
      </c>
      <c r="S43">
        <v>7.7978850059031881</v>
      </c>
      <c r="T43">
        <v>0</v>
      </c>
      <c r="U43">
        <v>24.739877377093098</v>
      </c>
      <c r="V43">
        <v>6.1214411909774444</v>
      </c>
      <c r="W43">
        <v>13.705014935989258</v>
      </c>
      <c r="X43">
        <v>43.56648427131892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12.868639175600002</v>
      </c>
      <c r="AH43">
        <v>0</v>
      </c>
      <c r="AI43">
        <v>0</v>
      </c>
      <c r="AJ43">
        <v>0</v>
      </c>
      <c r="AK43">
        <v>16.038879605831365</v>
      </c>
      <c r="AL43">
        <v>0</v>
      </c>
      <c r="AM43">
        <v>0</v>
      </c>
      <c r="AN43">
        <v>0.791825</v>
      </c>
      <c r="AO43">
        <v>0</v>
      </c>
      <c r="AP43">
        <v>3.7830424772162384E-2</v>
      </c>
      <c r="AQ43">
        <v>8.1871055199999976</v>
      </c>
      <c r="AR43">
        <v>11.737174197282609</v>
      </c>
      <c r="AS43">
        <v>1.3507009550996136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641.67518964034855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8.9499766458648775</v>
      </c>
      <c r="L44">
        <v>367.71227551638515</v>
      </c>
      <c r="M44">
        <v>27.169754561878953</v>
      </c>
      <c r="N44">
        <v>34.882185751978902</v>
      </c>
      <c r="O44">
        <v>0</v>
      </c>
      <c r="P44">
        <v>37.090161994540495</v>
      </c>
      <c r="Q44">
        <v>3.2206029066666666</v>
      </c>
      <c r="R44">
        <v>12.518377093849546</v>
      </c>
      <c r="S44">
        <v>7.7978850059031881</v>
      </c>
      <c r="T44">
        <v>0</v>
      </c>
      <c r="U44">
        <v>24.739877377093098</v>
      </c>
      <c r="V44">
        <v>6.1214411909774444</v>
      </c>
      <c r="W44">
        <v>13.705014935989258</v>
      </c>
      <c r="X44">
        <v>43.56648427131892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12.868639175600002</v>
      </c>
      <c r="AH44">
        <v>0</v>
      </c>
      <c r="AI44">
        <v>0</v>
      </c>
      <c r="AJ44">
        <v>0</v>
      </c>
      <c r="AK44">
        <v>16.038879605831365</v>
      </c>
      <c r="AL44">
        <v>0</v>
      </c>
      <c r="AM44">
        <v>0</v>
      </c>
      <c r="AN44">
        <v>0.791825</v>
      </c>
      <c r="AO44">
        <v>0</v>
      </c>
      <c r="AP44">
        <v>3.7830424772162384E-2</v>
      </c>
      <c r="AQ44">
        <v>8.1871055199999976</v>
      </c>
      <c r="AR44">
        <v>11.737174197282609</v>
      </c>
      <c r="AS44">
        <v>1.3507009550996136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641.67518964034855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8.9499766458648775</v>
      </c>
      <c r="L45">
        <v>367.71227551638515</v>
      </c>
      <c r="M45">
        <v>27.169754561878953</v>
      </c>
      <c r="N45">
        <v>34.882185751978902</v>
      </c>
      <c r="O45">
        <v>0</v>
      </c>
      <c r="P45">
        <v>37.090161994540495</v>
      </c>
      <c r="Q45">
        <v>3.2206029066666666</v>
      </c>
      <c r="R45">
        <v>12.518377093849546</v>
      </c>
      <c r="S45">
        <v>7.7978850059031881</v>
      </c>
      <c r="T45">
        <v>0</v>
      </c>
      <c r="U45">
        <v>24.739877377093098</v>
      </c>
      <c r="V45">
        <v>6.1214411909774444</v>
      </c>
      <c r="W45">
        <v>13.705014935989258</v>
      </c>
      <c r="X45">
        <v>43.56648427131892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12.868639175600002</v>
      </c>
      <c r="AH45">
        <v>0</v>
      </c>
      <c r="AI45">
        <v>0</v>
      </c>
      <c r="AJ45">
        <v>0</v>
      </c>
      <c r="AK45">
        <v>16.038879605831365</v>
      </c>
      <c r="AL45">
        <v>0</v>
      </c>
      <c r="AM45">
        <v>0</v>
      </c>
      <c r="AN45">
        <v>0.791825</v>
      </c>
      <c r="AO45">
        <v>0</v>
      </c>
      <c r="AP45">
        <v>3.7830424772162384E-2</v>
      </c>
      <c r="AQ45">
        <v>4.0935527599999988</v>
      </c>
      <c r="AR45">
        <v>1.1411140472826087</v>
      </c>
      <c r="AS45">
        <v>1.3507009550996136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626.9855767303485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8.9600169768745381</v>
      </c>
      <c r="L46">
        <v>367.71227551638515</v>
      </c>
      <c r="M46">
        <v>27.169754561878953</v>
      </c>
      <c r="N46">
        <v>34.882185751978902</v>
      </c>
      <c r="O46">
        <v>0</v>
      </c>
      <c r="P46">
        <v>37.090161994540495</v>
      </c>
      <c r="Q46">
        <v>3.2206029066666666</v>
      </c>
      <c r="R46">
        <v>12.518377093849546</v>
      </c>
      <c r="S46">
        <v>7.7978850059031881</v>
      </c>
      <c r="T46">
        <v>0</v>
      </c>
      <c r="U46">
        <v>24.739877377093098</v>
      </c>
      <c r="V46">
        <v>6.1214411909774444</v>
      </c>
      <c r="W46">
        <v>13.705014935989258</v>
      </c>
      <c r="X46">
        <v>43.56648427131892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12.868639175600002</v>
      </c>
      <c r="AH46">
        <v>0</v>
      </c>
      <c r="AI46">
        <v>0</v>
      </c>
      <c r="AJ46">
        <v>0</v>
      </c>
      <c r="AK46">
        <v>16.038879605831365</v>
      </c>
      <c r="AL46">
        <v>0</v>
      </c>
      <c r="AM46">
        <v>0</v>
      </c>
      <c r="AN46">
        <v>0.791825</v>
      </c>
      <c r="AO46">
        <v>0</v>
      </c>
      <c r="AP46">
        <v>3.7830424772162384E-2</v>
      </c>
      <c r="AQ46">
        <v>4.0935527599999988</v>
      </c>
      <c r="AR46">
        <v>0.65206530135869556</v>
      </c>
      <c r="AS46">
        <v>1.3507009550996136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626.50656831543427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8.9600169768745381</v>
      </c>
      <c r="L47">
        <v>367.71227551638515</v>
      </c>
      <c r="M47">
        <v>27.169754561878953</v>
      </c>
      <c r="N47">
        <v>34.882185751978902</v>
      </c>
      <c r="O47">
        <v>0</v>
      </c>
      <c r="P47">
        <v>37.090161994540495</v>
      </c>
      <c r="Q47">
        <v>3.2206029066666666</v>
      </c>
      <c r="R47">
        <v>12.518377093849546</v>
      </c>
      <c r="S47">
        <v>7.7978850059031881</v>
      </c>
      <c r="T47">
        <v>0</v>
      </c>
      <c r="U47">
        <v>24.739877377093098</v>
      </c>
      <c r="V47">
        <v>6.1214411909774444</v>
      </c>
      <c r="W47">
        <v>13.705014935989258</v>
      </c>
      <c r="X47">
        <v>43.56648427131892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12.868639175600002</v>
      </c>
      <c r="AH47">
        <v>0</v>
      </c>
      <c r="AI47">
        <v>0</v>
      </c>
      <c r="AJ47">
        <v>0</v>
      </c>
      <c r="AK47">
        <v>16.038879605831365</v>
      </c>
      <c r="AL47">
        <v>0</v>
      </c>
      <c r="AM47">
        <v>0</v>
      </c>
      <c r="AN47">
        <v>0.791825</v>
      </c>
      <c r="AO47">
        <v>0</v>
      </c>
      <c r="AP47">
        <v>3.7830424772162384E-2</v>
      </c>
      <c r="AQ47">
        <v>0</v>
      </c>
      <c r="AR47">
        <v>0.65206530135869556</v>
      </c>
      <c r="AS47">
        <v>1.3507009550996136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622.4130155554343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8.9600169768745381</v>
      </c>
      <c r="L48">
        <v>367.70761542258191</v>
      </c>
      <c r="M48">
        <v>27.169754561878953</v>
      </c>
      <c r="N48">
        <v>34.882185751978902</v>
      </c>
      <c r="O48">
        <v>0</v>
      </c>
      <c r="P48">
        <v>37.090161994540495</v>
      </c>
      <c r="Q48">
        <v>3.2199026741803283</v>
      </c>
      <c r="R48">
        <v>12.518377093849546</v>
      </c>
      <c r="S48">
        <v>7.8003783684210521</v>
      </c>
      <c r="T48">
        <v>0</v>
      </c>
      <c r="U48">
        <v>24.739877377093098</v>
      </c>
      <c r="V48">
        <v>6.1214411909774444</v>
      </c>
      <c r="W48">
        <v>13.705014935989258</v>
      </c>
      <c r="X48">
        <v>43.56648427131892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12.868639175600002</v>
      </c>
      <c r="AH48">
        <v>0</v>
      </c>
      <c r="AI48">
        <v>0</v>
      </c>
      <c r="AJ48">
        <v>0</v>
      </c>
      <c r="AK48">
        <v>16.038879605831365</v>
      </c>
      <c r="AL48">
        <v>0</v>
      </c>
      <c r="AM48">
        <v>0</v>
      </c>
      <c r="AN48">
        <v>0.791825</v>
      </c>
      <c r="AO48">
        <v>0</v>
      </c>
      <c r="AP48">
        <v>3.7830424772162384E-2</v>
      </c>
      <c r="AQ48">
        <v>0</v>
      </c>
      <c r="AR48">
        <v>0.65206530135869556</v>
      </c>
      <c r="AS48">
        <v>1.3507009550996136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622.41014859166251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8.9600169768745381</v>
      </c>
      <c r="L49">
        <v>367.70761542258191</v>
      </c>
      <c r="M49">
        <v>27.169754561878953</v>
      </c>
      <c r="N49">
        <v>34.882185751978902</v>
      </c>
      <c r="O49">
        <v>0</v>
      </c>
      <c r="P49">
        <v>37.090161994540495</v>
      </c>
      <c r="Q49">
        <v>3.2199026741803283</v>
      </c>
      <c r="R49">
        <v>12.518377093849546</v>
      </c>
      <c r="S49">
        <v>7.8003783684210521</v>
      </c>
      <c r="T49">
        <v>0</v>
      </c>
      <c r="U49">
        <v>24.739877377093098</v>
      </c>
      <c r="V49">
        <v>6.1214411909774444</v>
      </c>
      <c r="W49">
        <v>13.705014935989258</v>
      </c>
      <c r="X49">
        <v>43.56648427131892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12.868639175600002</v>
      </c>
      <c r="AH49">
        <v>0</v>
      </c>
      <c r="AI49">
        <v>0</v>
      </c>
      <c r="AJ49">
        <v>0</v>
      </c>
      <c r="AK49">
        <v>16.038879605831365</v>
      </c>
      <c r="AL49">
        <v>0</v>
      </c>
      <c r="AM49">
        <v>0</v>
      </c>
      <c r="AN49">
        <v>0.791825</v>
      </c>
      <c r="AO49">
        <v>0</v>
      </c>
      <c r="AP49">
        <v>3.7830424772162384E-2</v>
      </c>
      <c r="AQ49">
        <v>0</v>
      </c>
      <c r="AR49">
        <v>0.65206530135869556</v>
      </c>
      <c r="AS49">
        <v>1.3507009550996136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622.41014859166251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8.9600169768745381</v>
      </c>
      <c r="L50">
        <v>367.70761542258191</v>
      </c>
      <c r="M50">
        <v>27.169754561878953</v>
      </c>
      <c r="N50">
        <v>34.882185751978902</v>
      </c>
      <c r="O50">
        <v>0</v>
      </c>
      <c r="P50">
        <v>37.090161994540495</v>
      </c>
      <c r="Q50">
        <v>3.2199026741803283</v>
      </c>
      <c r="R50">
        <v>12.518377093849546</v>
      </c>
      <c r="S50">
        <v>7.8003783684210521</v>
      </c>
      <c r="T50">
        <v>0</v>
      </c>
      <c r="U50">
        <v>24.739877377093098</v>
      </c>
      <c r="V50">
        <v>6.1214411909774444</v>
      </c>
      <c r="W50">
        <v>13.705014935989258</v>
      </c>
      <c r="X50">
        <v>43.56648427131892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12.868639175600002</v>
      </c>
      <c r="AH50">
        <v>0</v>
      </c>
      <c r="AI50">
        <v>0</v>
      </c>
      <c r="AJ50">
        <v>0</v>
      </c>
      <c r="AK50">
        <v>16.038879605831365</v>
      </c>
      <c r="AL50">
        <v>0</v>
      </c>
      <c r="AM50">
        <v>0</v>
      </c>
      <c r="AN50">
        <v>0.791825</v>
      </c>
      <c r="AO50">
        <v>0</v>
      </c>
      <c r="AP50">
        <v>3.7830424772162384E-2</v>
      </c>
      <c r="AQ50">
        <v>0</v>
      </c>
      <c r="AR50">
        <v>0.65206530135869556</v>
      </c>
      <c r="AS50">
        <v>1.3507009550996136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622.41014859166251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4.8100271461053579</v>
      </c>
      <c r="L51">
        <v>367.70761542258191</v>
      </c>
      <c r="M51">
        <v>27.169754561878953</v>
      </c>
      <c r="N51">
        <v>34.882185751978902</v>
      </c>
      <c r="O51">
        <v>0</v>
      </c>
      <c r="P51">
        <v>37.090161994540495</v>
      </c>
      <c r="Q51">
        <v>3.2199026741803283</v>
      </c>
      <c r="R51">
        <v>12.521667411699777</v>
      </c>
      <c r="S51">
        <v>7.8003783684210521</v>
      </c>
      <c r="T51">
        <v>0</v>
      </c>
      <c r="U51">
        <v>24.739877377093098</v>
      </c>
      <c r="V51">
        <v>6.1214411909774444</v>
      </c>
      <c r="W51">
        <v>13.705014935989258</v>
      </c>
      <c r="X51">
        <v>43.56648427131892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12.868639175600002</v>
      </c>
      <c r="AH51">
        <v>0</v>
      </c>
      <c r="AI51">
        <v>0</v>
      </c>
      <c r="AJ51">
        <v>0</v>
      </c>
      <c r="AK51">
        <v>16.038879605831365</v>
      </c>
      <c r="AL51">
        <v>0</v>
      </c>
      <c r="AM51">
        <v>0</v>
      </c>
      <c r="AN51">
        <v>0.791825</v>
      </c>
      <c r="AO51">
        <v>0</v>
      </c>
      <c r="AP51">
        <v>3.7830424772162384E-2</v>
      </c>
      <c r="AQ51">
        <v>0</v>
      </c>
      <c r="AR51">
        <v>11.737174197282609</v>
      </c>
      <c r="AS51">
        <v>1.3507009550996136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629.34855797466741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4.8100271461053579</v>
      </c>
      <c r="L52">
        <v>367.70761542258191</v>
      </c>
      <c r="M52">
        <v>27.169754561878953</v>
      </c>
      <c r="N52">
        <v>34.882185751978902</v>
      </c>
      <c r="O52">
        <v>0</v>
      </c>
      <c r="P52">
        <v>37.090161994540495</v>
      </c>
      <c r="Q52">
        <v>3.2199026741803283</v>
      </c>
      <c r="R52">
        <v>12.521667411699777</v>
      </c>
      <c r="S52">
        <v>7.8003783684210521</v>
      </c>
      <c r="T52">
        <v>0</v>
      </c>
      <c r="U52">
        <v>24.739877377093098</v>
      </c>
      <c r="V52">
        <v>6.1214411909774444</v>
      </c>
      <c r="W52">
        <v>13.705014935989258</v>
      </c>
      <c r="X52">
        <v>43.56648427131892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12.868639175600002</v>
      </c>
      <c r="AH52">
        <v>0</v>
      </c>
      <c r="AI52">
        <v>0</v>
      </c>
      <c r="AJ52">
        <v>0</v>
      </c>
      <c r="AK52">
        <v>16.038879605831365</v>
      </c>
      <c r="AL52">
        <v>0</v>
      </c>
      <c r="AM52">
        <v>0</v>
      </c>
      <c r="AN52">
        <v>0.791825</v>
      </c>
      <c r="AO52">
        <v>0</v>
      </c>
      <c r="AP52">
        <v>3.7830424772162384E-2</v>
      </c>
      <c r="AQ52">
        <v>0</v>
      </c>
      <c r="AR52">
        <v>11.737174197282609</v>
      </c>
      <c r="AS52">
        <v>1.3507009550996136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629.34855797466741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4.8100165643115416</v>
      </c>
      <c r="L53">
        <v>308.02670133676367</v>
      </c>
      <c r="M53">
        <v>27.169754561878953</v>
      </c>
      <c r="N53">
        <v>34.882185751978902</v>
      </c>
      <c r="O53">
        <v>0</v>
      </c>
      <c r="P53">
        <v>37.090161994540495</v>
      </c>
      <c r="Q53">
        <v>3.2199026741803283</v>
      </c>
      <c r="R53">
        <v>12.521667411699777</v>
      </c>
      <c r="S53">
        <v>7.8003783684210521</v>
      </c>
      <c r="T53">
        <v>0</v>
      </c>
      <c r="U53">
        <v>24.739877377093098</v>
      </c>
      <c r="V53">
        <v>6.1214411909774444</v>
      </c>
      <c r="W53">
        <v>13.705014935989258</v>
      </c>
      <c r="X53">
        <v>43.56648427131892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2.6206783772819473</v>
      </c>
      <c r="AG53">
        <v>12.868639175600002</v>
      </c>
      <c r="AH53">
        <v>0</v>
      </c>
      <c r="AI53">
        <v>0</v>
      </c>
      <c r="AJ53">
        <v>0</v>
      </c>
      <c r="AK53">
        <v>16.038879605831365</v>
      </c>
      <c r="AL53">
        <v>0</v>
      </c>
      <c r="AM53">
        <v>0</v>
      </c>
      <c r="AN53">
        <v>0.791825</v>
      </c>
      <c r="AO53">
        <v>0</v>
      </c>
      <c r="AP53">
        <v>3.7830424772162384E-2</v>
      </c>
      <c r="AQ53">
        <v>0</v>
      </c>
      <c r="AR53">
        <v>0.97809779864130431</v>
      </c>
      <c r="AS53">
        <v>1.3507009550996136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558.90855690841408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4.8100182442683748</v>
      </c>
      <c r="L54">
        <v>259.89691712550427</v>
      </c>
      <c r="M54">
        <v>27.169754561878953</v>
      </c>
      <c r="N54">
        <v>34.882185751978902</v>
      </c>
      <c r="O54">
        <v>0</v>
      </c>
      <c r="P54">
        <v>37.090161994540495</v>
      </c>
      <c r="Q54">
        <v>3.2199026741803283</v>
      </c>
      <c r="R54">
        <v>12.521667411699777</v>
      </c>
      <c r="S54">
        <v>7.8003783684210521</v>
      </c>
      <c r="T54">
        <v>0</v>
      </c>
      <c r="U54">
        <v>24.739877377093098</v>
      </c>
      <c r="V54">
        <v>6.1214411909774444</v>
      </c>
      <c r="W54">
        <v>13.705014935989258</v>
      </c>
      <c r="X54">
        <v>43.56648427131892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2.6206783772819473</v>
      </c>
      <c r="AG54">
        <v>12.868639175600002</v>
      </c>
      <c r="AH54">
        <v>0</v>
      </c>
      <c r="AI54">
        <v>0</v>
      </c>
      <c r="AJ54">
        <v>0</v>
      </c>
      <c r="AK54">
        <v>16.038879605831365</v>
      </c>
      <c r="AL54">
        <v>0</v>
      </c>
      <c r="AM54">
        <v>0</v>
      </c>
      <c r="AN54">
        <v>0.791825</v>
      </c>
      <c r="AO54">
        <v>0</v>
      </c>
      <c r="AP54">
        <v>3.7830424772162384E-2</v>
      </c>
      <c r="AQ54">
        <v>0</v>
      </c>
      <c r="AR54">
        <v>0.65206530135869556</v>
      </c>
      <c r="AS54">
        <v>1.3507009550996136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510.45274187982886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4.8100203034495692</v>
      </c>
      <c r="L55">
        <v>204.07400942040309</v>
      </c>
      <c r="M55">
        <v>27.169754561878953</v>
      </c>
      <c r="N55">
        <v>34.882185751978902</v>
      </c>
      <c r="O55">
        <v>0</v>
      </c>
      <c r="P55">
        <v>37.090161994540495</v>
      </c>
      <c r="Q55">
        <v>3.2199026741803283</v>
      </c>
      <c r="R55">
        <v>12.521667411699777</v>
      </c>
      <c r="S55">
        <v>7.8003783684210521</v>
      </c>
      <c r="T55">
        <v>0</v>
      </c>
      <c r="U55">
        <v>24.739877377093098</v>
      </c>
      <c r="V55">
        <v>6.1214411909774444</v>
      </c>
      <c r="W55">
        <v>13.705014935989258</v>
      </c>
      <c r="X55">
        <v>43.56648427131892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2.6206783772819473</v>
      </c>
      <c r="AG55">
        <v>12.868639175600002</v>
      </c>
      <c r="AH55">
        <v>0</v>
      </c>
      <c r="AI55">
        <v>0</v>
      </c>
      <c r="AJ55">
        <v>0</v>
      </c>
      <c r="AK55">
        <v>16.038879605831365</v>
      </c>
      <c r="AL55">
        <v>0</v>
      </c>
      <c r="AM55">
        <v>0</v>
      </c>
      <c r="AN55">
        <v>0.791825</v>
      </c>
      <c r="AO55">
        <v>0</v>
      </c>
      <c r="AP55">
        <v>3.7830424772162384E-2</v>
      </c>
      <c r="AQ55">
        <v>0</v>
      </c>
      <c r="AR55">
        <v>0.65206530135869556</v>
      </c>
      <c r="AS55">
        <v>4.9260862332738631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458.20522151208309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4.8100370142362445</v>
      </c>
      <c r="L56">
        <v>204.06704225984797</v>
      </c>
      <c r="M56">
        <v>27.169754561878953</v>
      </c>
      <c r="N56">
        <v>34.882185751978902</v>
      </c>
      <c r="O56">
        <v>0</v>
      </c>
      <c r="P56">
        <v>37.090161994540495</v>
      </c>
      <c r="Q56">
        <v>3.2248179894490039</v>
      </c>
      <c r="R56">
        <v>6.9294837002938294</v>
      </c>
      <c r="S56">
        <v>4.3300870643431635</v>
      </c>
      <c r="T56">
        <v>0</v>
      </c>
      <c r="U56">
        <v>24.739877377093098</v>
      </c>
      <c r="V56">
        <v>6.1214411909774444</v>
      </c>
      <c r="W56">
        <v>13.705014935989258</v>
      </c>
      <c r="X56">
        <v>43.56648427131892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2.6206783772819473</v>
      </c>
      <c r="AG56">
        <v>12.868639175600002</v>
      </c>
      <c r="AH56">
        <v>0</v>
      </c>
      <c r="AI56">
        <v>0</v>
      </c>
      <c r="AJ56">
        <v>0</v>
      </c>
      <c r="AK56">
        <v>16.038879605831365</v>
      </c>
      <c r="AL56">
        <v>0</v>
      </c>
      <c r="AM56">
        <v>0</v>
      </c>
      <c r="AN56">
        <v>0.791825</v>
      </c>
      <c r="AO56">
        <v>0</v>
      </c>
      <c r="AP56">
        <v>3.7830424772162384E-2</v>
      </c>
      <c r="AQ56">
        <v>0</v>
      </c>
      <c r="AR56">
        <v>0.65206530135869556</v>
      </c>
      <c r="AS56">
        <v>7.3096763164585195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451.52430144528421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4.8100370142362445</v>
      </c>
      <c r="L57">
        <v>204.06704225984797</v>
      </c>
      <c r="M57">
        <v>27.169754561878953</v>
      </c>
      <c r="N57">
        <v>34.882185751978902</v>
      </c>
      <c r="O57">
        <v>0</v>
      </c>
      <c r="P57">
        <v>37.090161994540495</v>
      </c>
      <c r="Q57">
        <v>3.2248179894490039</v>
      </c>
      <c r="R57">
        <v>12.154460751777082</v>
      </c>
      <c r="S57">
        <v>4.3300870643431635</v>
      </c>
      <c r="T57">
        <v>0</v>
      </c>
      <c r="U57">
        <v>24.739877377093098</v>
      </c>
      <c r="V57">
        <v>6.1214411909774444</v>
      </c>
      <c r="W57">
        <v>13.705014935989258</v>
      </c>
      <c r="X57">
        <v>43.56648427131892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2.6206783772819473</v>
      </c>
      <c r="AG57">
        <v>12.868639175600002</v>
      </c>
      <c r="AH57">
        <v>0</v>
      </c>
      <c r="AI57">
        <v>0</v>
      </c>
      <c r="AJ57">
        <v>0</v>
      </c>
      <c r="AK57">
        <v>16.038879605831365</v>
      </c>
      <c r="AL57">
        <v>0</v>
      </c>
      <c r="AM57">
        <v>0</v>
      </c>
      <c r="AN57">
        <v>0.791825</v>
      </c>
      <c r="AO57">
        <v>0</v>
      </c>
      <c r="AP57">
        <v>0</v>
      </c>
      <c r="AQ57">
        <v>0</v>
      </c>
      <c r="AR57">
        <v>0.65206530135869556</v>
      </c>
      <c r="AS57">
        <v>7.3096763164585195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456.71144807199533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4.8100370142362445</v>
      </c>
      <c r="L58">
        <v>204.06704225984797</v>
      </c>
      <c r="M58">
        <v>27.169754561878953</v>
      </c>
      <c r="N58">
        <v>34.882185751978902</v>
      </c>
      <c r="O58">
        <v>0</v>
      </c>
      <c r="P58">
        <v>37.090161994540495</v>
      </c>
      <c r="Q58">
        <v>3.2248179894490039</v>
      </c>
      <c r="R58">
        <v>12.521667411699777</v>
      </c>
      <c r="S58">
        <v>7.7909709951033728</v>
      </c>
      <c r="T58">
        <v>0</v>
      </c>
      <c r="U58">
        <v>24.739877377093098</v>
      </c>
      <c r="V58">
        <v>6.1214411909774444</v>
      </c>
      <c r="W58">
        <v>13.705014935989258</v>
      </c>
      <c r="X58">
        <v>43.56648427131892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2.6206783772819473</v>
      </c>
      <c r="AG58">
        <v>12.868639175600002</v>
      </c>
      <c r="AH58">
        <v>0</v>
      </c>
      <c r="AI58">
        <v>0</v>
      </c>
      <c r="AJ58">
        <v>0</v>
      </c>
      <c r="AK58">
        <v>16.038879605831365</v>
      </c>
      <c r="AL58">
        <v>0</v>
      </c>
      <c r="AM58">
        <v>0</v>
      </c>
      <c r="AN58">
        <v>0.791825</v>
      </c>
      <c r="AO58">
        <v>0</v>
      </c>
      <c r="AP58">
        <v>0</v>
      </c>
      <c r="AQ58">
        <v>0</v>
      </c>
      <c r="AR58">
        <v>0.65206530135869556</v>
      </c>
      <c r="AS58">
        <v>7.3096763164585195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460.53953866267818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4.8100370142362445</v>
      </c>
      <c r="L59">
        <v>205.02932818306951</v>
      </c>
      <c r="M59">
        <v>27.169754561878953</v>
      </c>
      <c r="N59">
        <v>34.882185751978902</v>
      </c>
      <c r="O59">
        <v>0</v>
      </c>
      <c r="P59">
        <v>37.090161994540495</v>
      </c>
      <c r="Q59">
        <v>3.2248179894490039</v>
      </c>
      <c r="R59">
        <v>12.521667411699777</v>
      </c>
      <c r="S59">
        <v>7.7909709951033728</v>
      </c>
      <c r="T59">
        <v>0</v>
      </c>
      <c r="U59">
        <v>24.739877377093098</v>
      </c>
      <c r="V59">
        <v>6.1214411909774444</v>
      </c>
      <c r="W59">
        <v>13.705014935989258</v>
      </c>
      <c r="X59">
        <v>43.56648427131892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2.6206783772819473</v>
      </c>
      <c r="AG59">
        <v>12.868639175600002</v>
      </c>
      <c r="AH59">
        <v>0</v>
      </c>
      <c r="AI59">
        <v>0</v>
      </c>
      <c r="AJ59">
        <v>0</v>
      </c>
      <c r="AK59">
        <v>16.038879605831365</v>
      </c>
      <c r="AL59">
        <v>0</v>
      </c>
      <c r="AM59">
        <v>0</v>
      </c>
      <c r="AN59">
        <v>0.791825</v>
      </c>
      <c r="AO59">
        <v>0</v>
      </c>
      <c r="AP59">
        <v>0</v>
      </c>
      <c r="AQ59">
        <v>4.0935527599999988</v>
      </c>
      <c r="AR59">
        <v>0.65206530135869556</v>
      </c>
      <c r="AS59">
        <v>7.3096763164585195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465.59537734589975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4.8100370142362445</v>
      </c>
      <c r="L60">
        <v>205.02932818306951</v>
      </c>
      <c r="M60">
        <v>27.169754561878953</v>
      </c>
      <c r="N60">
        <v>34.882185751978902</v>
      </c>
      <c r="O60">
        <v>0</v>
      </c>
      <c r="P60">
        <v>37.090161994540495</v>
      </c>
      <c r="Q60">
        <v>3.2248179894490039</v>
      </c>
      <c r="R60">
        <v>12.521667411699777</v>
      </c>
      <c r="S60">
        <v>7.7909709951033728</v>
      </c>
      <c r="T60">
        <v>0</v>
      </c>
      <c r="U60">
        <v>24.739877377093098</v>
      </c>
      <c r="V60">
        <v>6.1214411909774444</v>
      </c>
      <c r="W60">
        <v>13.705014935989258</v>
      </c>
      <c r="X60">
        <v>43.56648427131892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0.56831913203429474</v>
      </c>
      <c r="AF60">
        <v>2.6206783772819473</v>
      </c>
      <c r="AG60">
        <v>12.868639175600002</v>
      </c>
      <c r="AH60">
        <v>0</v>
      </c>
      <c r="AI60">
        <v>0</v>
      </c>
      <c r="AJ60">
        <v>0</v>
      </c>
      <c r="AK60">
        <v>16.038879605831365</v>
      </c>
      <c r="AL60">
        <v>0</v>
      </c>
      <c r="AM60">
        <v>0</v>
      </c>
      <c r="AN60">
        <v>0.791825</v>
      </c>
      <c r="AO60">
        <v>0</v>
      </c>
      <c r="AP60">
        <v>0</v>
      </c>
      <c r="AQ60">
        <v>4.0935527599999988</v>
      </c>
      <c r="AR60">
        <v>0.65206530135869556</v>
      </c>
      <c r="AS60">
        <v>4.9260862332738631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463.21178726271506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4.8100370142362445</v>
      </c>
      <c r="L61">
        <v>205.02932818306951</v>
      </c>
      <c r="M61">
        <v>27.169754561878953</v>
      </c>
      <c r="N61">
        <v>34.882185751978902</v>
      </c>
      <c r="O61">
        <v>0</v>
      </c>
      <c r="P61">
        <v>37.090161994540495</v>
      </c>
      <c r="Q61">
        <v>3.2248179894490039</v>
      </c>
      <c r="R61">
        <v>12.521344772853187</v>
      </c>
      <c r="S61">
        <v>7.7909709951033728</v>
      </c>
      <c r="T61">
        <v>0</v>
      </c>
      <c r="U61">
        <v>24.739877377093098</v>
      </c>
      <c r="V61">
        <v>6.3612475000000011</v>
      </c>
      <c r="W61">
        <v>13.705014935989258</v>
      </c>
      <c r="X61">
        <v>43.56648427131892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0.56831913203429474</v>
      </c>
      <c r="AF61">
        <v>2.6206783772819473</v>
      </c>
      <c r="AG61">
        <v>12.868639175600002</v>
      </c>
      <c r="AH61">
        <v>0</v>
      </c>
      <c r="AI61">
        <v>0</v>
      </c>
      <c r="AJ61">
        <v>0</v>
      </c>
      <c r="AK61">
        <v>16.038879605831365</v>
      </c>
      <c r="AL61">
        <v>0</v>
      </c>
      <c r="AM61">
        <v>0</v>
      </c>
      <c r="AN61">
        <v>0.791825</v>
      </c>
      <c r="AO61">
        <v>0</v>
      </c>
      <c r="AP61">
        <v>0</v>
      </c>
      <c r="AQ61">
        <v>4.0935527599999988</v>
      </c>
      <c r="AR61">
        <v>0.65206530135869556</v>
      </c>
      <c r="AS61">
        <v>1.3507009550996136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459.8758856547168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4.8100370142362445</v>
      </c>
      <c r="L62">
        <v>205.02932818306951</v>
      </c>
      <c r="M62">
        <v>27.169754561878953</v>
      </c>
      <c r="N62">
        <v>34.882185751978902</v>
      </c>
      <c r="O62">
        <v>0</v>
      </c>
      <c r="P62">
        <v>37.090161994540495</v>
      </c>
      <c r="Q62">
        <v>3.2248179894490039</v>
      </c>
      <c r="R62">
        <v>12.521344772853187</v>
      </c>
      <c r="S62">
        <v>7.7909709951033728</v>
      </c>
      <c r="T62">
        <v>0</v>
      </c>
      <c r="U62">
        <v>24.739877377093098</v>
      </c>
      <c r="V62">
        <v>6.3612475000000011</v>
      </c>
      <c r="W62">
        <v>13.705014935989258</v>
      </c>
      <c r="X62">
        <v>43.56648427131892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0.56831913203429474</v>
      </c>
      <c r="AF62">
        <v>2.6206783772819473</v>
      </c>
      <c r="AG62">
        <v>12.868639175600002</v>
      </c>
      <c r="AH62">
        <v>0</v>
      </c>
      <c r="AI62">
        <v>0</v>
      </c>
      <c r="AJ62">
        <v>0</v>
      </c>
      <c r="AK62">
        <v>16.038879605831365</v>
      </c>
      <c r="AL62">
        <v>0</v>
      </c>
      <c r="AM62">
        <v>0</v>
      </c>
      <c r="AN62">
        <v>0.791825</v>
      </c>
      <c r="AO62">
        <v>0</v>
      </c>
      <c r="AP62">
        <v>0</v>
      </c>
      <c r="AQ62">
        <v>8.1871055199999976</v>
      </c>
      <c r="AR62">
        <v>0.65206530135869556</v>
      </c>
      <c r="AS62">
        <v>1.3507009550996136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463.96943841471676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4.8100370142362445</v>
      </c>
      <c r="L63">
        <v>205.02932818306951</v>
      </c>
      <c r="M63">
        <v>27.169754561878953</v>
      </c>
      <c r="N63">
        <v>34.882185751978902</v>
      </c>
      <c r="O63">
        <v>0</v>
      </c>
      <c r="P63">
        <v>37.090161994540495</v>
      </c>
      <c r="Q63">
        <v>3.2248179894490039</v>
      </c>
      <c r="R63">
        <v>12.521344772853187</v>
      </c>
      <c r="S63">
        <v>7.7909709951033728</v>
      </c>
      <c r="T63">
        <v>0</v>
      </c>
      <c r="U63">
        <v>24.739877377093098</v>
      </c>
      <c r="V63">
        <v>6.3612475000000011</v>
      </c>
      <c r="W63">
        <v>13.705014935989258</v>
      </c>
      <c r="X63">
        <v>43.56648427131892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2.6206783772819473</v>
      </c>
      <c r="AG63">
        <v>12.868639175600002</v>
      </c>
      <c r="AH63">
        <v>0</v>
      </c>
      <c r="AI63">
        <v>0</v>
      </c>
      <c r="AJ63">
        <v>0</v>
      </c>
      <c r="AK63">
        <v>16.038879605831365</v>
      </c>
      <c r="AL63">
        <v>0</v>
      </c>
      <c r="AM63">
        <v>0</v>
      </c>
      <c r="AN63">
        <v>0.791825</v>
      </c>
      <c r="AO63">
        <v>0</v>
      </c>
      <c r="AP63">
        <v>0</v>
      </c>
      <c r="AQ63">
        <v>8.1871055199999976</v>
      </c>
      <c r="AR63">
        <v>0.65206530135869556</v>
      </c>
      <c r="AS63">
        <v>1.3507009550996136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463.96943841471676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4.8100370142362445</v>
      </c>
      <c r="L64">
        <v>205.02932818306951</v>
      </c>
      <c r="M64">
        <v>27.169754561878953</v>
      </c>
      <c r="N64">
        <v>34.882185751978902</v>
      </c>
      <c r="O64">
        <v>0</v>
      </c>
      <c r="P64">
        <v>37.090161994540495</v>
      </c>
      <c r="Q64">
        <v>3.2248179894490039</v>
      </c>
      <c r="R64">
        <v>12.521344772853187</v>
      </c>
      <c r="S64">
        <v>7.7909709951033728</v>
      </c>
      <c r="T64">
        <v>0</v>
      </c>
      <c r="U64">
        <v>24.739877377093098</v>
      </c>
      <c r="V64">
        <v>6.3612475000000011</v>
      </c>
      <c r="W64">
        <v>13.705014935989258</v>
      </c>
      <c r="X64">
        <v>43.56648427131892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2.6206783772819473</v>
      </c>
      <c r="AG64">
        <v>12.868639175600002</v>
      </c>
      <c r="AH64">
        <v>0</v>
      </c>
      <c r="AI64">
        <v>0</v>
      </c>
      <c r="AJ64">
        <v>0</v>
      </c>
      <c r="AK64">
        <v>16.038879605831365</v>
      </c>
      <c r="AL64">
        <v>0</v>
      </c>
      <c r="AM64">
        <v>0</v>
      </c>
      <c r="AN64">
        <v>0.791825</v>
      </c>
      <c r="AO64">
        <v>0</v>
      </c>
      <c r="AP64">
        <v>0</v>
      </c>
      <c r="AQ64">
        <v>12.336479331269839</v>
      </c>
      <c r="AR64">
        <v>0.65206530135869556</v>
      </c>
      <c r="AS64">
        <v>1.3507009550996136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468.11881222598663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4.8100370142362445</v>
      </c>
      <c r="L65">
        <v>205.0288403344106</v>
      </c>
      <c r="M65">
        <v>27.169754561878953</v>
      </c>
      <c r="N65">
        <v>34.882185751978902</v>
      </c>
      <c r="O65">
        <v>0</v>
      </c>
      <c r="P65">
        <v>37.090161994540495</v>
      </c>
      <c r="Q65">
        <v>3.2199026741803283</v>
      </c>
      <c r="R65">
        <v>12.475579265170406</v>
      </c>
      <c r="S65">
        <v>7.6204242449528943</v>
      </c>
      <c r="T65">
        <v>0</v>
      </c>
      <c r="U65">
        <v>24.739877377093098</v>
      </c>
      <c r="V65">
        <v>6.1214411909774444</v>
      </c>
      <c r="W65">
        <v>13.705014935989258</v>
      </c>
      <c r="X65">
        <v>43.56648427131892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12.868639175600002</v>
      </c>
      <c r="AH65">
        <v>0</v>
      </c>
      <c r="AI65">
        <v>0</v>
      </c>
      <c r="AJ65">
        <v>0</v>
      </c>
      <c r="AK65">
        <v>16.038879605831365</v>
      </c>
      <c r="AL65">
        <v>0</v>
      </c>
      <c r="AM65">
        <v>0</v>
      </c>
      <c r="AN65">
        <v>0.791825</v>
      </c>
      <c r="AO65">
        <v>0</v>
      </c>
      <c r="AP65">
        <v>0.11349127431648715</v>
      </c>
      <c r="AQ65">
        <v>12.336479331269839</v>
      </c>
      <c r="AR65">
        <v>0.65206530135869556</v>
      </c>
      <c r="AS65">
        <v>1.3507009550996136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467.77078176951977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4.810045976606717</v>
      </c>
      <c r="L66">
        <v>205.0288403344106</v>
      </c>
      <c r="M66">
        <v>27.169754561878953</v>
      </c>
      <c r="N66">
        <v>34.882185751978902</v>
      </c>
      <c r="O66">
        <v>0</v>
      </c>
      <c r="P66">
        <v>37.090161994540495</v>
      </c>
      <c r="Q66">
        <v>3.2199026741803283</v>
      </c>
      <c r="R66">
        <v>12.521667411699777</v>
      </c>
      <c r="S66">
        <v>7.8003783684210521</v>
      </c>
      <c r="T66">
        <v>0</v>
      </c>
      <c r="U66">
        <v>24.739877377093098</v>
      </c>
      <c r="V66">
        <v>6.1214411909774444</v>
      </c>
      <c r="W66">
        <v>13.705014935989258</v>
      </c>
      <c r="X66">
        <v>43.56648427131892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12.868639175600002</v>
      </c>
      <c r="AH66">
        <v>0</v>
      </c>
      <c r="AI66">
        <v>0</v>
      </c>
      <c r="AJ66">
        <v>0</v>
      </c>
      <c r="AK66">
        <v>16.038879605831365</v>
      </c>
      <c r="AL66">
        <v>0</v>
      </c>
      <c r="AM66">
        <v>0</v>
      </c>
      <c r="AN66">
        <v>0.791825</v>
      </c>
      <c r="AO66">
        <v>0</v>
      </c>
      <c r="AP66">
        <v>0.11349127431648715</v>
      </c>
      <c r="AQ66">
        <v>12.336479331269839</v>
      </c>
      <c r="AR66">
        <v>0.65206530135869556</v>
      </c>
      <c r="AS66">
        <v>1.3507009550996136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467.99683300188769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4.8100182442683748</v>
      </c>
      <c r="L67">
        <v>250.27053952310987</v>
      </c>
      <c r="M67">
        <v>27.169754561878953</v>
      </c>
      <c r="N67">
        <v>34.882185751978902</v>
      </c>
      <c r="O67">
        <v>0</v>
      </c>
      <c r="P67">
        <v>37.090161994540495</v>
      </c>
      <c r="Q67">
        <v>3.2199026741803283</v>
      </c>
      <c r="R67">
        <v>12.521667411699777</v>
      </c>
      <c r="S67">
        <v>7.8003783684210521</v>
      </c>
      <c r="T67">
        <v>0</v>
      </c>
      <c r="U67">
        <v>24.739877377093098</v>
      </c>
      <c r="V67">
        <v>6.1214411909774444</v>
      </c>
      <c r="W67">
        <v>13.705014935989258</v>
      </c>
      <c r="X67">
        <v>43.56648427131892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12.868639175600002</v>
      </c>
      <c r="AH67">
        <v>0</v>
      </c>
      <c r="AI67">
        <v>0</v>
      </c>
      <c r="AJ67">
        <v>0</v>
      </c>
      <c r="AK67">
        <v>16.038879605831365</v>
      </c>
      <c r="AL67">
        <v>0</v>
      </c>
      <c r="AM67">
        <v>0</v>
      </c>
      <c r="AN67">
        <v>0.791825</v>
      </c>
      <c r="AO67">
        <v>0</v>
      </c>
      <c r="AP67">
        <v>0.11349127431648715</v>
      </c>
      <c r="AQ67">
        <v>12.336479331269839</v>
      </c>
      <c r="AR67">
        <v>0.65206530135869556</v>
      </c>
      <c r="AS67">
        <v>1.3507009550996136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513.2385044582486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4.8100165643115416</v>
      </c>
      <c r="L68">
        <v>301.28836419437567</v>
      </c>
      <c r="M68">
        <v>27.169754561878953</v>
      </c>
      <c r="N68">
        <v>34.882185751978902</v>
      </c>
      <c r="O68">
        <v>0</v>
      </c>
      <c r="P68">
        <v>37.090161994540495</v>
      </c>
      <c r="Q68">
        <v>3.2199026741803283</v>
      </c>
      <c r="R68">
        <v>12.521667411699777</v>
      </c>
      <c r="S68">
        <v>7.8003783684210521</v>
      </c>
      <c r="T68">
        <v>0</v>
      </c>
      <c r="U68">
        <v>24.739877377093098</v>
      </c>
      <c r="V68">
        <v>6.1214411909774444</v>
      </c>
      <c r="W68">
        <v>13.705014935989258</v>
      </c>
      <c r="X68">
        <v>43.56648427131892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4.8663265197194088</v>
      </c>
      <c r="AF68">
        <v>2.6206783772819473</v>
      </c>
      <c r="AG68">
        <v>12.868639175600002</v>
      </c>
      <c r="AH68">
        <v>0</v>
      </c>
      <c r="AI68">
        <v>0</v>
      </c>
      <c r="AJ68">
        <v>0</v>
      </c>
      <c r="AK68">
        <v>16.038879605831365</v>
      </c>
      <c r="AL68">
        <v>0</v>
      </c>
      <c r="AM68">
        <v>0</v>
      </c>
      <c r="AN68">
        <v>0.791825</v>
      </c>
      <c r="AO68">
        <v>0</v>
      </c>
      <c r="AP68">
        <v>3.7830424772162384E-2</v>
      </c>
      <c r="AQ68">
        <v>12.336479331269839</v>
      </c>
      <c r="AR68">
        <v>0.65206530135869556</v>
      </c>
      <c r="AS68">
        <v>1.3507009550996136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568.47867398769847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4.8100271461053579</v>
      </c>
      <c r="L69">
        <v>318.62365554618185</v>
      </c>
      <c r="M69">
        <v>27.169754561878953</v>
      </c>
      <c r="N69">
        <v>34.882185751978902</v>
      </c>
      <c r="O69">
        <v>0</v>
      </c>
      <c r="P69">
        <v>37.090161994540495</v>
      </c>
      <c r="Q69">
        <v>3.2199026741803283</v>
      </c>
      <c r="R69">
        <v>12.521667411699777</v>
      </c>
      <c r="S69">
        <v>7.8003783684210521</v>
      </c>
      <c r="T69">
        <v>0</v>
      </c>
      <c r="U69">
        <v>24.739877377093098</v>
      </c>
      <c r="V69">
        <v>6.1214411909774444</v>
      </c>
      <c r="W69">
        <v>13.705014935989258</v>
      </c>
      <c r="X69">
        <v>43.56648427131892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4.8663265197194088</v>
      </c>
      <c r="AF69">
        <v>2.6206783772819473</v>
      </c>
      <c r="AG69">
        <v>12.868639175600002</v>
      </c>
      <c r="AH69">
        <v>5.9850193810559666</v>
      </c>
      <c r="AI69">
        <v>0</v>
      </c>
      <c r="AJ69">
        <v>0</v>
      </c>
      <c r="AK69">
        <v>16.038879605831365</v>
      </c>
      <c r="AL69">
        <v>0</v>
      </c>
      <c r="AM69">
        <v>0</v>
      </c>
      <c r="AN69">
        <v>0.791825</v>
      </c>
      <c r="AO69">
        <v>0</v>
      </c>
      <c r="AP69">
        <v>3.7830424772162384E-2</v>
      </c>
      <c r="AQ69">
        <v>12.336479331269839</v>
      </c>
      <c r="AR69">
        <v>0.65206530135869556</v>
      </c>
      <c r="AS69">
        <v>1.3507009550996136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591.79899530235446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4.8100271461053579</v>
      </c>
      <c r="L70">
        <v>318.62365554618185</v>
      </c>
      <c r="M70">
        <v>27.169754561878953</v>
      </c>
      <c r="N70">
        <v>34.882185751978902</v>
      </c>
      <c r="O70">
        <v>0</v>
      </c>
      <c r="P70">
        <v>37.090161994540495</v>
      </c>
      <c r="Q70">
        <v>3.2206029066666666</v>
      </c>
      <c r="R70">
        <v>12.518377093849546</v>
      </c>
      <c r="S70">
        <v>7.7102394028662413</v>
      </c>
      <c r="T70">
        <v>0</v>
      </c>
      <c r="U70">
        <v>24.739877377093098</v>
      </c>
      <c r="V70">
        <v>6.1214411909774444</v>
      </c>
      <c r="W70">
        <v>13.705014935989258</v>
      </c>
      <c r="X70">
        <v>43.56648427131892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4.8663265197194088</v>
      </c>
      <c r="AF70">
        <v>2.6206783772819473</v>
      </c>
      <c r="AG70">
        <v>12.868639175600002</v>
      </c>
      <c r="AH70">
        <v>12.305647437360085</v>
      </c>
      <c r="AI70">
        <v>0</v>
      </c>
      <c r="AJ70">
        <v>0</v>
      </c>
      <c r="AK70">
        <v>16.038879605831365</v>
      </c>
      <c r="AL70">
        <v>0</v>
      </c>
      <c r="AM70">
        <v>0</v>
      </c>
      <c r="AN70">
        <v>0.791825</v>
      </c>
      <c r="AO70">
        <v>0</v>
      </c>
      <c r="AP70">
        <v>3.7830424772162384E-2</v>
      </c>
      <c r="AQ70">
        <v>12.336479331269839</v>
      </c>
      <c r="AR70">
        <v>0.65206530135869556</v>
      </c>
      <c r="AS70">
        <v>1.3507009550996136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598.02689430773989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4.8100271461053579</v>
      </c>
      <c r="L71">
        <v>360.10022578270701</v>
      </c>
      <c r="M71">
        <v>27.169754561878953</v>
      </c>
      <c r="N71">
        <v>34.882185751978902</v>
      </c>
      <c r="O71">
        <v>0</v>
      </c>
      <c r="P71">
        <v>37.090161994540495</v>
      </c>
      <c r="Q71">
        <v>3.2206029066666666</v>
      </c>
      <c r="R71">
        <v>12.518377093849546</v>
      </c>
      <c r="S71">
        <v>7.7978850059031881</v>
      </c>
      <c r="T71">
        <v>0</v>
      </c>
      <c r="U71">
        <v>24.739877377093098</v>
      </c>
      <c r="V71">
        <v>6.1214411909774444</v>
      </c>
      <c r="W71">
        <v>13.705014935989258</v>
      </c>
      <c r="X71">
        <v>43.56648427131892</v>
      </c>
      <c r="Y71">
        <v>0</v>
      </c>
      <c r="Z71">
        <v>0</v>
      </c>
      <c r="AA71">
        <v>0</v>
      </c>
      <c r="AB71">
        <v>0.98425834658664646</v>
      </c>
      <c r="AC71">
        <v>0</v>
      </c>
      <c r="AD71">
        <v>0</v>
      </c>
      <c r="AE71">
        <v>4.8663265197194088</v>
      </c>
      <c r="AF71">
        <v>5.2413570613590261</v>
      </c>
      <c r="AG71">
        <v>12.868639175600002</v>
      </c>
      <c r="AH71">
        <v>20.695861557360086</v>
      </c>
      <c r="AI71">
        <v>0</v>
      </c>
      <c r="AJ71">
        <v>0</v>
      </c>
      <c r="AK71">
        <v>16.038879605831365</v>
      </c>
      <c r="AL71">
        <v>0</v>
      </c>
      <c r="AM71">
        <v>0</v>
      </c>
      <c r="AN71">
        <v>0.791825</v>
      </c>
      <c r="AO71">
        <v>0</v>
      </c>
      <c r="AP71">
        <v>3.7830424772162384E-2</v>
      </c>
      <c r="AQ71">
        <v>12.336479331269839</v>
      </c>
      <c r="AR71">
        <v>0.65206530135869556</v>
      </c>
      <c r="AS71">
        <v>1.3507009550996136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651.58626129796585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4.8100271461053579</v>
      </c>
      <c r="L72">
        <v>371.23943051610729</v>
      </c>
      <c r="M72">
        <v>27.169754561878953</v>
      </c>
      <c r="N72">
        <v>34.882185751978902</v>
      </c>
      <c r="O72">
        <v>0</v>
      </c>
      <c r="P72">
        <v>37.090161994540495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24.739877377093098</v>
      </c>
      <c r="V72">
        <v>6.1214411909774444</v>
      </c>
      <c r="W72">
        <v>13.705014935989258</v>
      </c>
      <c r="X72">
        <v>43.56648427131892</v>
      </c>
      <c r="Y72">
        <v>0</v>
      </c>
      <c r="Z72">
        <v>0.32487749999999999</v>
      </c>
      <c r="AA72">
        <v>2.3327006666666663</v>
      </c>
      <c r="AB72">
        <v>3.8897897441860461</v>
      </c>
      <c r="AC72">
        <v>0</v>
      </c>
      <c r="AD72">
        <v>2.6982204726722174</v>
      </c>
      <c r="AE72">
        <v>4.8663265197194088</v>
      </c>
      <c r="AF72">
        <v>7.8620354386409739</v>
      </c>
      <c r="AG72">
        <v>12.868639175600002</v>
      </c>
      <c r="AH72">
        <v>27.631771724751854</v>
      </c>
      <c r="AI72">
        <v>0</v>
      </c>
      <c r="AJ72">
        <v>0</v>
      </c>
      <c r="AK72">
        <v>16.038879605831365</v>
      </c>
      <c r="AL72">
        <v>0</v>
      </c>
      <c r="AM72">
        <v>1.5590653510877717</v>
      </c>
      <c r="AN72">
        <v>0.791825</v>
      </c>
      <c r="AO72">
        <v>0</v>
      </c>
      <c r="AP72">
        <v>3.7830424772162384E-2</v>
      </c>
      <c r="AQ72">
        <v>12.336479331269839</v>
      </c>
      <c r="AR72">
        <v>0.65206530135869556</v>
      </c>
      <c r="AS72">
        <v>1.3507009550996136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682.10244996406584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4.8100271461053579</v>
      </c>
      <c r="L73">
        <v>371.23976174744126</v>
      </c>
      <c r="M73">
        <v>27.169754561878953</v>
      </c>
      <c r="N73">
        <v>34.882185751978902</v>
      </c>
      <c r="O73">
        <v>0</v>
      </c>
      <c r="P73">
        <v>37.090161994540495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24.739877377093098</v>
      </c>
      <c r="V73">
        <v>6.1214411909774444</v>
      </c>
      <c r="W73">
        <v>13.705014935989258</v>
      </c>
      <c r="X73">
        <v>43.56648427131892</v>
      </c>
      <c r="Y73">
        <v>0</v>
      </c>
      <c r="Z73">
        <v>5.777621386363637</v>
      </c>
      <c r="AA73">
        <v>6.0542912746835444</v>
      </c>
      <c r="AB73">
        <v>7.7795791815453841</v>
      </c>
      <c r="AC73">
        <v>0</v>
      </c>
      <c r="AD73">
        <v>5.396441252157457</v>
      </c>
      <c r="AE73">
        <v>9.7326530394388175</v>
      </c>
      <c r="AF73">
        <v>10.482714122718052</v>
      </c>
      <c r="AG73">
        <v>12.868639175600002</v>
      </c>
      <c r="AH73">
        <v>27.631771724751854</v>
      </c>
      <c r="AI73">
        <v>0</v>
      </c>
      <c r="AJ73">
        <v>0</v>
      </c>
      <c r="AK73">
        <v>16.038879605831365</v>
      </c>
      <c r="AL73">
        <v>0</v>
      </c>
      <c r="AM73">
        <v>3.1181310090022509</v>
      </c>
      <c r="AN73">
        <v>0.791825</v>
      </c>
      <c r="AO73">
        <v>0</v>
      </c>
      <c r="AP73">
        <v>0.11349127431648715</v>
      </c>
      <c r="AQ73">
        <v>12.336479331269839</v>
      </c>
      <c r="AR73">
        <v>0.65206530135869556</v>
      </c>
      <c r="AS73">
        <v>1.3507009550996136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706.98685761788022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8.8299471629804245</v>
      </c>
      <c r="L74">
        <v>371.23976174744126</v>
      </c>
      <c r="M74">
        <v>27.169754561878953</v>
      </c>
      <c r="N74">
        <v>34.882185751978902</v>
      </c>
      <c r="O74">
        <v>0</v>
      </c>
      <c r="P74">
        <v>37.090161994540495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24.739877377093098</v>
      </c>
      <c r="V74">
        <v>6.1214411909774444</v>
      </c>
      <c r="W74">
        <v>13.705014935989258</v>
      </c>
      <c r="X74">
        <v>43.56648427131892</v>
      </c>
      <c r="Y74">
        <v>0</v>
      </c>
      <c r="Z74">
        <v>5.777621386363637</v>
      </c>
      <c r="AA74">
        <v>8.2969497704641348</v>
      </c>
      <c r="AB74">
        <v>7.7795791815453841</v>
      </c>
      <c r="AC74">
        <v>0</v>
      </c>
      <c r="AD74">
        <v>7.8028356000000008</v>
      </c>
      <c r="AE74">
        <v>9.7326530394388175</v>
      </c>
      <c r="AF74">
        <v>10.482714122718052</v>
      </c>
      <c r="AG74">
        <v>12.868639175600002</v>
      </c>
      <c r="AH74">
        <v>27.631771724751854</v>
      </c>
      <c r="AI74">
        <v>0</v>
      </c>
      <c r="AJ74">
        <v>0</v>
      </c>
      <c r="AK74">
        <v>16.038879605831365</v>
      </c>
      <c r="AL74">
        <v>0</v>
      </c>
      <c r="AM74">
        <v>4.6677476316579147</v>
      </c>
      <c r="AN74">
        <v>0.791825</v>
      </c>
      <c r="AO74">
        <v>0</v>
      </c>
      <c r="AP74">
        <v>0.11349127431648715</v>
      </c>
      <c r="AQ74">
        <v>12.336479331269839</v>
      </c>
      <c r="AR74">
        <v>0.65206530135869556</v>
      </c>
      <c r="AS74">
        <v>1.3507009550996136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717.205447101034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8.9499766458648775</v>
      </c>
      <c r="L75">
        <v>371.23976174744126</v>
      </c>
      <c r="M75">
        <v>27.169754561878953</v>
      </c>
      <c r="N75">
        <v>34.882185751978902</v>
      </c>
      <c r="O75">
        <v>0</v>
      </c>
      <c r="P75">
        <v>37.090161994540495</v>
      </c>
      <c r="Q75">
        <v>3.2206029066666666</v>
      </c>
      <c r="R75">
        <v>12.518377093849546</v>
      </c>
      <c r="S75">
        <v>7.7978850059031881</v>
      </c>
      <c r="T75">
        <v>0</v>
      </c>
      <c r="U75">
        <v>24.739877377093098</v>
      </c>
      <c r="V75">
        <v>6.1214411909774444</v>
      </c>
      <c r="W75">
        <v>13.705014935989258</v>
      </c>
      <c r="X75">
        <v>43.56648427131892</v>
      </c>
      <c r="Y75">
        <v>0</v>
      </c>
      <c r="Z75">
        <v>3.851747590909091</v>
      </c>
      <c r="AA75">
        <v>8.2969497704641348</v>
      </c>
      <c r="AB75">
        <v>7.7795791815453841</v>
      </c>
      <c r="AC75">
        <v>0</v>
      </c>
      <c r="AD75">
        <v>7.8028356000000008</v>
      </c>
      <c r="AE75">
        <v>9.7326530394388175</v>
      </c>
      <c r="AF75">
        <v>10.482714122718052</v>
      </c>
      <c r="AG75">
        <v>12.868639175600002</v>
      </c>
      <c r="AH75">
        <v>27.631771724751854</v>
      </c>
      <c r="AI75">
        <v>0</v>
      </c>
      <c r="AJ75">
        <v>0</v>
      </c>
      <c r="AK75">
        <v>16.038879605831365</v>
      </c>
      <c r="AL75">
        <v>0</v>
      </c>
      <c r="AM75">
        <v>4.6677476316579147</v>
      </c>
      <c r="AN75">
        <v>0.791825</v>
      </c>
      <c r="AO75">
        <v>0</v>
      </c>
      <c r="AP75">
        <v>0.11349127431648715</v>
      </c>
      <c r="AQ75">
        <v>12.336479331269839</v>
      </c>
      <c r="AR75">
        <v>0.65206530135869556</v>
      </c>
      <c r="AS75">
        <v>1.3507009550996136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715.39960278846388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8.9499766458648775</v>
      </c>
      <c r="L76">
        <v>371.23976174744126</v>
      </c>
      <c r="M76">
        <v>27.169754561878953</v>
      </c>
      <c r="N76">
        <v>34.882185751978902</v>
      </c>
      <c r="O76">
        <v>0</v>
      </c>
      <c r="P76">
        <v>37.090161994540495</v>
      </c>
      <c r="Q76">
        <v>3.2206029066666666</v>
      </c>
      <c r="R76">
        <v>12.518377093849546</v>
      </c>
      <c r="S76">
        <v>7.7978850059031881</v>
      </c>
      <c r="T76">
        <v>0</v>
      </c>
      <c r="U76">
        <v>24.739877377093098</v>
      </c>
      <c r="V76">
        <v>6.1214411909774444</v>
      </c>
      <c r="W76">
        <v>13.705014935989258</v>
      </c>
      <c r="X76">
        <v>43.56648427131892</v>
      </c>
      <c r="Y76">
        <v>0</v>
      </c>
      <c r="Z76">
        <v>3.851747590909091</v>
      </c>
      <c r="AA76">
        <v>8.2969497704641348</v>
      </c>
      <c r="AB76">
        <v>7.7795791815453841</v>
      </c>
      <c r="AC76">
        <v>0</v>
      </c>
      <c r="AD76">
        <v>7.8028356000000008</v>
      </c>
      <c r="AE76">
        <v>9.7326530394388175</v>
      </c>
      <c r="AF76">
        <v>10.482714122718052</v>
      </c>
      <c r="AG76">
        <v>12.868639175600002</v>
      </c>
      <c r="AH76">
        <v>27.631771724751854</v>
      </c>
      <c r="AI76">
        <v>0</v>
      </c>
      <c r="AJ76">
        <v>0</v>
      </c>
      <c r="AK76">
        <v>16.038879605831365</v>
      </c>
      <c r="AL76">
        <v>0</v>
      </c>
      <c r="AM76">
        <v>4.6677476316579147</v>
      </c>
      <c r="AN76">
        <v>0.791825</v>
      </c>
      <c r="AO76">
        <v>0</v>
      </c>
      <c r="AP76">
        <v>0.11349127431648715</v>
      </c>
      <c r="AQ76">
        <v>12.336479331269839</v>
      </c>
      <c r="AR76">
        <v>0.65206530135869556</v>
      </c>
      <c r="AS76">
        <v>1.3507009550996136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715.39960278846388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8.9499766458648775</v>
      </c>
      <c r="L77">
        <v>371.23976174744126</v>
      </c>
      <c r="M77">
        <v>27.169754561878953</v>
      </c>
      <c r="N77">
        <v>34.882185751978902</v>
      </c>
      <c r="O77">
        <v>0</v>
      </c>
      <c r="P77">
        <v>37.090161994540495</v>
      </c>
      <c r="Q77">
        <v>3.2206029066666666</v>
      </c>
      <c r="R77">
        <v>12.518377093849546</v>
      </c>
      <c r="S77">
        <v>7.7978850059031881</v>
      </c>
      <c r="T77">
        <v>0</v>
      </c>
      <c r="U77">
        <v>24.739877377093098</v>
      </c>
      <c r="V77">
        <v>6.1214411909774444</v>
      </c>
      <c r="W77">
        <v>13.705014935989258</v>
      </c>
      <c r="X77">
        <v>43.56648427131892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0</v>
      </c>
      <c r="AD77">
        <v>7.8028356000000008</v>
      </c>
      <c r="AE77">
        <v>9.7326530394388175</v>
      </c>
      <c r="AF77">
        <v>10.482714122718052</v>
      </c>
      <c r="AG77">
        <v>12.868639175600002</v>
      </c>
      <c r="AH77">
        <v>27.631771724751854</v>
      </c>
      <c r="AI77">
        <v>0</v>
      </c>
      <c r="AJ77">
        <v>0</v>
      </c>
      <c r="AK77">
        <v>16.038879605831365</v>
      </c>
      <c r="AL77">
        <v>0</v>
      </c>
      <c r="AM77">
        <v>4.6677476316579147</v>
      </c>
      <c r="AN77">
        <v>0.791825</v>
      </c>
      <c r="AO77">
        <v>0</v>
      </c>
      <c r="AP77">
        <v>0.11349127431648715</v>
      </c>
      <c r="AQ77">
        <v>12.336479331269839</v>
      </c>
      <c r="AR77">
        <v>0.65206530135869556</v>
      </c>
      <c r="AS77">
        <v>1.3507009550996136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715.39960278846388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8.9499766458648775</v>
      </c>
      <c r="L78">
        <v>371.23976174744126</v>
      </c>
      <c r="M78">
        <v>27.169754561878953</v>
      </c>
      <c r="N78">
        <v>34.882185751978902</v>
      </c>
      <c r="O78">
        <v>0</v>
      </c>
      <c r="P78">
        <v>37.090161994540495</v>
      </c>
      <c r="Q78">
        <v>3.2206029066666666</v>
      </c>
      <c r="R78">
        <v>12.518377093849546</v>
      </c>
      <c r="S78">
        <v>7.7978850059031881</v>
      </c>
      <c r="T78">
        <v>0</v>
      </c>
      <c r="U78">
        <v>24.739877377093098</v>
      </c>
      <c r="V78">
        <v>6.1214411909774444</v>
      </c>
      <c r="W78">
        <v>13.705014935989258</v>
      </c>
      <c r="X78">
        <v>43.56648427131892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0</v>
      </c>
      <c r="AD78">
        <v>5.396441252157457</v>
      </c>
      <c r="AE78">
        <v>9.7326530394388175</v>
      </c>
      <c r="AF78">
        <v>10.482714122718052</v>
      </c>
      <c r="AG78">
        <v>12.868639175600002</v>
      </c>
      <c r="AH78">
        <v>27.631771724751854</v>
      </c>
      <c r="AI78">
        <v>0</v>
      </c>
      <c r="AJ78">
        <v>0</v>
      </c>
      <c r="AK78">
        <v>16.038879605831365</v>
      </c>
      <c r="AL78">
        <v>0</v>
      </c>
      <c r="AM78">
        <v>3.7697100442610649</v>
      </c>
      <c r="AN78">
        <v>0.791825</v>
      </c>
      <c r="AO78">
        <v>0</v>
      </c>
      <c r="AP78">
        <v>0.11349127431648715</v>
      </c>
      <c r="AQ78">
        <v>12.336479331269839</v>
      </c>
      <c r="AR78">
        <v>1.6301631000000001</v>
      </c>
      <c r="AS78">
        <v>1.3507009550996136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713.07326865186587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8.9499766458648775</v>
      </c>
      <c r="L79">
        <v>371.23976174744126</v>
      </c>
      <c r="M79">
        <v>27.169754561878953</v>
      </c>
      <c r="N79">
        <v>34.882185751978902</v>
      </c>
      <c r="O79">
        <v>0</v>
      </c>
      <c r="P79">
        <v>37.090161994540495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6.1214411909774444</v>
      </c>
      <c r="W79">
        <v>13.705014935989258</v>
      </c>
      <c r="X79">
        <v>43.56648427131892</v>
      </c>
      <c r="Y79">
        <v>0</v>
      </c>
      <c r="Z79">
        <v>1.9258737954545455</v>
      </c>
      <c r="AA79">
        <v>0</v>
      </c>
      <c r="AB79">
        <v>3.8897897441860461</v>
      </c>
      <c r="AC79">
        <v>0</v>
      </c>
      <c r="AD79">
        <v>2.6982204726722174</v>
      </c>
      <c r="AE79">
        <v>9.7326530394388175</v>
      </c>
      <c r="AF79">
        <v>5.8237300000000003</v>
      </c>
      <c r="AG79">
        <v>12.868639175600002</v>
      </c>
      <c r="AH79">
        <v>20.695861557360086</v>
      </c>
      <c r="AI79">
        <v>0</v>
      </c>
      <c r="AJ79">
        <v>0</v>
      </c>
      <c r="AK79">
        <v>16.038879605831365</v>
      </c>
      <c r="AL79">
        <v>0</v>
      </c>
      <c r="AM79">
        <v>1.5590653510877717</v>
      </c>
      <c r="AN79">
        <v>0.791825</v>
      </c>
      <c r="AO79">
        <v>0</v>
      </c>
      <c r="AP79">
        <v>0.1891521238608119</v>
      </c>
      <c r="AQ79">
        <v>12.336479331269839</v>
      </c>
      <c r="AR79">
        <v>11.737174197282609</v>
      </c>
      <c r="AS79">
        <v>1.3507009550996136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692.63956783264621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8.9499766458648775</v>
      </c>
      <c r="L80">
        <v>371.23976174744126</v>
      </c>
      <c r="M80">
        <v>27.169754561878953</v>
      </c>
      <c r="N80">
        <v>34.882185751978902</v>
      </c>
      <c r="O80">
        <v>0</v>
      </c>
      <c r="P80">
        <v>37.090161994540495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6.1214411909774444</v>
      </c>
      <c r="W80">
        <v>13.705014935989258</v>
      </c>
      <c r="X80">
        <v>43.56648427131892</v>
      </c>
      <c r="Y80">
        <v>0</v>
      </c>
      <c r="Z80">
        <v>1.9258737954545455</v>
      </c>
      <c r="AA80">
        <v>0</v>
      </c>
      <c r="AB80">
        <v>3.8897897441860461</v>
      </c>
      <c r="AC80">
        <v>0</v>
      </c>
      <c r="AD80">
        <v>0</v>
      </c>
      <c r="AE80">
        <v>4.8663265197194088</v>
      </c>
      <c r="AF80">
        <v>2.6206783772819473</v>
      </c>
      <c r="AG80">
        <v>12.868639175600002</v>
      </c>
      <c r="AH80">
        <v>11.186952160000001</v>
      </c>
      <c r="AI80">
        <v>0</v>
      </c>
      <c r="AJ80">
        <v>0</v>
      </c>
      <c r="AK80">
        <v>16.038879605831365</v>
      </c>
      <c r="AL80">
        <v>0</v>
      </c>
      <c r="AM80">
        <v>0</v>
      </c>
      <c r="AN80">
        <v>0.791825</v>
      </c>
      <c r="AO80">
        <v>0</v>
      </c>
      <c r="AP80">
        <v>0.1891521238608119</v>
      </c>
      <c r="AQ80">
        <v>12.336479331269839</v>
      </c>
      <c r="AR80">
        <v>11.737174197282609</v>
      </c>
      <c r="AS80">
        <v>1.3507009550996136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670.80399446908882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8.9599968394520548</v>
      </c>
      <c r="L81">
        <v>371.23976174744126</v>
      </c>
      <c r="M81">
        <v>27.169754561878953</v>
      </c>
      <c r="N81">
        <v>34.882185751978902</v>
      </c>
      <c r="O81">
        <v>0</v>
      </c>
      <c r="P81">
        <v>37.090161994540495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6.1214411909774444</v>
      </c>
      <c r="W81">
        <v>13.705014935989258</v>
      </c>
      <c r="X81">
        <v>43.56648427131892</v>
      </c>
      <c r="Y81">
        <v>0</v>
      </c>
      <c r="Z81">
        <v>0</v>
      </c>
      <c r="AA81">
        <v>0</v>
      </c>
      <c r="AB81">
        <v>3.8897897441860461</v>
      </c>
      <c r="AC81">
        <v>0</v>
      </c>
      <c r="AD81">
        <v>0</v>
      </c>
      <c r="AE81">
        <v>4.8663265197194088</v>
      </c>
      <c r="AF81">
        <v>2.6206783772819473</v>
      </c>
      <c r="AG81">
        <v>12.868639175600002</v>
      </c>
      <c r="AH81">
        <v>11.186952160000001</v>
      </c>
      <c r="AI81">
        <v>0</v>
      </c>
      <c r="AJ81">
        <v>0</v>
      </c>
      <c r="AK81">
        <v>16.038879605831365</v>
      </c>
      <c r="AL81">
        <v>0</v>
      </c>
      <c r="AM81">
        <v>0</v>
      </c>
      <c r="AN81">
        <v>0.791825</v>
      </c>
      <c r="AO81">
        <v>0</v>
      </c>
      <c r="AP81">
        <v>0.1891521238608119</v>
      </c>
      <c r="AQ81">
        <v>12.336479331269839</v>
      </c>
      <c r="AR81">
        <v>1.4671468513586956</v>
      </c>
      <c r="AS81">
        <v>1.3507009550996136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658.61811352129769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8.950106268879324</v>
      </c>
      <c r="L82">
        <v>371.23976174744126</v>
      </c>
      <c r="M82">
        <v>27.169754561878953</v>
      </c>
      <c r="N82">
        <v>34.882185751978902</v>
      </c>
      <c r="O82">
        <v>0</v>
      </c>
      <c r="P82">
        <v>37.090161994540495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6.1214411909774444</v>
      </c>
      <c r="W82">
        <v>13.705014935989258</v>
      </c>
      <c r="X82">
        <v>43.56648427131892</v>
      </c>
      <c r="Y82">
        <v>0</v>
      </c>
      <c r="Z82">
        <v>0</v>
      </c>
      <c r="AA82">
        <v>0</v>
      </c>
      <c r="AB82">
        <v>3.8897897441860461</v>
      </c>
      <c r="AC82">
        <v>0</v>
      </c>
      <c r="AD82">
        <v>0</v>
      </c>
      <c r="AE82">
        <v>4.8663265197194088</v>
      </c>
      <c r="AF82">
        <v>2.6206783772819473</v>
      </c>
      <c r="AG82">
        <v>12.868639175600002</v>
      </c>
      <c r="AH82">
        <v>11.186952160000001</v>
      </c>
      <c r="AI82">
        <v>0</v>
      </c>
      <c r="AJ82">
        <v>0</v>
      </c>
      <c r="AK82">
        <v>16.038879605831365</v>
      </c>
      <c r="AL82">
        <v>0</v>
      </c>
      <c r="AM82">
        <v>0</v>
      </c>
      <c r="AN82">
        <v>0.791825</v>
      </c>
      <c r="AO82">
        <v>0</v>
      </c>
      <c r="AP82">
        <v>0.1891521238608119</v>
      </c>
      <c r="AQ82">
        <v>8.1871055199999976</v>
      </c>
      <c r="AR82">
        <v>0.97809779864130431</v>
      </c>
      <c r="AS82">
        <v>1.3507009550996136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653.96980008673768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8.950106268879324</v>
      </c>
      <c r="L83">
        <v>371.24626617445057</v>
      </c>
      <c r="M83">
        <v>27.169754561878953</v>
      </c>
      <c r="N83">
        <v>34.882185751978902</v>
      </c>
      <c r="O83">
        <v>0</v>
      </c>
      <c r="P83">
        <v>37.090161994540495</v>
      </c>
      <c r="Q83">
        <v>3.2199026741803283</v>
      </c>
      <c r="R83">
        <v>12.518377093849546</v>
      </c>
      <c r="S83">
        <v>7.9703465514579763</v>
      </c>
      <c r="T83">
        <v>0</v>
      </c>
      <c r="U83">
        <v>24.739877377093098</v>
      </c>
      <c r="V83">
        <v>6.1214411909774444</v>
      </c>
      <c r="W83">
        <v>13.705014935989258</v>
      </c>
      <c r="X83">
        <v>43.56648427131892</v>
      </c>
      <c r="Y83">
        <v>0</v>
      </c>
      <c r="Z83">
        <v>0</v>
      </c>
      <c r="AA83">
        <v>0</v>
      </c>
      <c r="AB83">
        <v>3.8897897441860461</v>
      </c>
      <c r="AC83">
        <v>0</v>
      </c>
      <c r="AD83">
        <v>0</v>
      </c>
      <c r="AE83">
        <v>4.8663265197194088</v>
      </c>
      <c r="AF83">
        <v>0</v>
      </c>
      <c r="AG83">
        <v>12.868639175600002</v>
      </c>
      <c r="AH83">
        <v>5.5934760800000003</v>
      </c>
      <c r="AI83">
        <v>0</v>
      </c>
      <c r="AJ83">
        <v>0</v>
      </c>
      <c r="AK83">
        <v>16.038879605831365</v>
      </c>
      <c r="AL83">
        <v>0</v>
      </c>
      <c r="AM83">
        <v>0</v>
      </c>
      <c r="AN83">
        <v>0.791825</v>
      </c>
      <c r="AO83">
        <v>0</v>
      </c>
      <c r="AP83">
        <v>0.1891521238608119</v>
      </c>
      <c r="AQ83">
        <v>8.1871055199999976</v>
      </c>
      <c r="AR83">
        <v>0.97809779864130431</v>
      </c>
      <c r="AS83">
        <v>1.3507009550996136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645.93391136953346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8.950106268879324</v>
      </c>
      <c r="L84">
        <v>371.24626617445057</v>
      </c>
      <c r="M84">
        <v>27.169754561878953</v>
      </c>
      <c r="N84">
        <v>34.882185751978902</v>
      </c>
      <c r="O84">
        <v>0</v>
      </c>
      <c r="P84">
        <v>37.090161994540495</v>
      </c>
      <c r="Q84">
        <v>3.2199026741803283</v>
      </c>
      <c r="R84">
        <v>12.518377093849546</v>
      </c>
      <c r="S84">
        <v>7.8003783684210521</v>
      </c>
      <c r="T84">
        <v>0</v>
      </c>
      <c r="U84">
        <v>24.739877377093098</v>
      </c>
      <c r="V84">
        <v>6.1214411909774444</v>
      </c>
      <c r="W84">
        <v>13.705014935989258</v>
      </c>
      <c r="X84">
        <v>43.56648427131892</v>
      </c>
      <c r="Y84">
        <v>0</v>
      </c>
      <c r="Z84">
        <v>0</v>
      </c>
      <c r="AA84">
        <v>0</v>
      </c>
      <c r="AB84">
        <v>3.8897897441860461</v>
      </c>
      <c r="AC84">
        <v>0</v>
      </c>
      <c r="AD84">
        <v>0</v>
      </c>
      <c r="AE84">
        <v>4.8663265197194088</v>
      </c>
      <c r="AF84">
        <v>0</v>
      </c>
      <c r="AG84">
        <v>12.868639175600002</v>
      </c>
      <c r="AH84">
        <v>5.5934760800000003</v>
      </c>
      <c r="AI84">
        <v>0</v>
      </c>
      <c r="AJ84">
        <v>0</v>
      </c>
      <c r="AK84">
        <v>16.038879605831365</v>
      </c>
      <c r="AL84">
        <v>0</v>
      </c>
      <c r="AM84">
        <v>0</v>
      </c>
      <c r="AN84">
        <v>0.791825</v>
      </c>
      <c r="AO84">
        <v>0</v>
      </c>
      <c r="AP84">
        <v>0.1891521238608119</v>
      </c>
      <c r="AQ84">
        <v>8.1871055199999976</v>
      </c>
      <c r="AR84">
        <v>0.97809779864130431</v>
      </c>
      <c r="AS84">
        <v>1.3507009550996136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645.76394318649648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8.950106268879324</v>
      </c>
      <c r="L85">
        <v>371.24626617445057</v>
      </c>
      <c r="M85">
        <v>27.169754561878953</v>
      </c>
      <c r="N85">
        <v>34.882185751978902</v>
      </c>
      <c r="O85">
        <v>0</v>
      </c>
      <c r="P85">
        <v>37.090161994540495</v>
      </c>
      <c r="Q85">
        <v>3.2199026741803283</v>
      </c>
      <c r="R85">
        <v>12.518377093849546</v>
      </c>
      <c r="S85">
        <v>7.8003783684210521</v>
      </c>
      <c r="T85">
        <v>0</v>
      </c>
      <c r="U85">
        <v>24.739877377093098</v>
      </c>
      <c r="V85">
        <v>6.1214411909774444</v>
      </c>
      <c r="W85">
        <v>13.705014935989258</v>
      </c>
      <c r="X85">
        <v>43.56648427131892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12.868639175600002</v>
      </c>
      <c r="AH85">
        <v>5.5934760800000003</v>
      </c>
      <c r="AI85">
        <v>0</v>
      </c>
      <c r="AJ85">
        <v>0</v>
      </c>
      <c r="AK85">
        <v>16.038879605831365</v>
      </c>
      <c r="AL85">
        <v>0</v>
      </c>
      <c r="AM85">
        <v>0</v>
      </c>
      <c r="AN85">
        <v>0.791825</v>
      </c>
      <c r="AO85">
        <v>0</v>
      </c>
      <c r="AP85">
        <v>0.1891521238608119</v>
      </c>
      <c r="AQ85">
        <v>8.1871055199999976</v>
      </c>
      <c r="AR85">
        <v>0.97809779864130431</v>
      </c>
      <c r="AS85">
        <v>1.3507009550996136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641.87415344231044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8.950106268879324</v>
      </c>
      <c r="L86">
        <v>371.24626617445057</v>
      </c>
      <c r="M86">
        <v>27.169754561878953</v>
      </c>
      <c r="N86">
        <v>34.882185751978902</v>
      </c>
      <c r="O86">
        <v>0</v>
      </c>
      <c r="P86">
        <v>37.090161994540495</v>
      </c>
      <c r="Q86">
        <v>3.2199026741803283</v>
      </c>
      <c r="R86">
        <v>12.518377093849546</v>
      </c>
      <c r="S86">
        <v>7.8003783684210521</v>
      </c>
      <c r="T86">
        <v>0</v>
      </c>
      <c r="U86">
        <v>24.739877377093098</v>
      </c>
      <c r="V86">
        <v>6.1214411909774444</v>
      </c>
      <c r="W86">
        <v>13.705014935989258</v>
      </c>
      <c r="X86">
        <v>43.56648427131892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12.868639175600002</v>
      </c>
      <c r="AH86">
        <v>5.5934760800000003</v>
      </c>
      <c r="AI86">
        <v>0</v>
      </c>
      <c r="AJ86">
        <v>0</v>
      </c>
      <c r="AK86">
        <v>16.038879605831365</v>
      </c>
      <c r="AL86">
        <v>0</v>
      </c>
      <c r="AM86">
        <v>0</v>
      </c>
      <c r="AN86">
        <v>0.791825</v>
      </c>
      <c r="AO86">
        <v>0</v>
      </c>
      <c r="AP86">
        <v>0.1891521238608119</v>
      </c>
      <c r="AQ86">
        <v>8.1871055199999976</v>
      </c>
      <c r="AR86">
        <v>0.97809779864130431</v>
      </c>
      <c r="AS86">
        <v>1.3507009550996136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641.87415344231044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4.8100702264317032</v>
      </c>
      <c r="L87">
        <v>371.24626617445057</v>
      </c>
      <c r="M87">
        <v>27.169754561878953</v>
      </c>
      <c r="N87">
        <v>34.882185751978902</v>
      </c>
      <c r="O87">
        <v>0</v>
      </c>
      <c r="P87">
        <v>37.090161994540495</v>
      </c>
      <c r="Q87">
        <v>3.2199026741803283</v>
      </c>
      <c r="R87">
        <v>12.518377093849546</v>
      </c>
      <c r="S87">
        <v>7.8003783684210521</v>
      </c>
      <c r="T87">
        <v>0</v>
      </c>
      <c r="U87">
        <v>24.739877377093098</v>
      </c>
      <c r="V87">
        <v>6.1214411909774444</v>
      </c>
      <c r="W87">
        <v>13.705014935989258</v>
      </c>
      <c r="X87">
        <v>43.56648427131892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12.868639175600002</v>
      </c>
      <c r="AH87">
        <v>5.5934760800000003</v>
      </c>
      <c r="AI87">
        <v>0</v>
      </c>
      <c r="AJ87">
        <v>0</v>
      </c>
      <c r="AK87">
        <v>16.038879605831365</v>
      </c>
      <c r="AL87">
        <v>0</v>
      </c>
      <c r="AM87">
        <v>0</v>
      </c>
      <c r="AN87">
        <v>0.791825</v>
      </c>
      <c r="AO87">
        <v>0</v>
      </c>
      <c r="AP87">
        <v>0.1891521238608119</v>
      </c>
      <c r="AQ87">
        <v>4.0935527599999988</v>
      </c>
      <c r="AR87">
        <v>0.97809779864130431</v>
      </c>
      <c r="AS87">
        <v>1.3507009550996136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633.64056463986276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4.8100702264317032</v>
      </c>
      <c r="L88">
        <v>317.65650453119235</v>
      </c>
      <c r="M88">
        <v>27.169754561878953</v>
      </c>
      <c r="N88">
        <v>34.882185751978902</v>
      </c>
      <c r="O88">
        <v>0</v>
      </c>
      <c r="P88">
        <v>37.090161994540495</v>
      </c>
      <c r="Q88">
        <v>3.2199026741803283</v>
      </c>
      <c r="R88">
        <v>12.518377093849546</v>
      </c>
      <c r="S88">
        <v>7.8003783684210521</v>
      </c>
      <c r="T88">
        <v>0</v>
      </c>
      <c r="U88">
        <v>24.739877377093098</v>
      </c>
      <c r="V88">
        <v>6.1214411909774444</v>
      </c>
      <c r="W88">
        <v>13.705014935989258</v>
      </c>
      <c r="X88">
        <v>43.56648427131892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12.868639175600002</v>
      </c>
      <c r="AH88">
        <v>0</v>
      </c>
      <c r="AI88">
        <v>0</v>
      </c>
      <c r="AJ88">
        <v>0</v>
      </c>
      <c r="AK88">
        <v>16.038879605831365</v>
      </c>
      <c r="AL88">
        <v>0</v>
      </c>
      <c r="AM88">
        <v>0</v>
      </c>
      <c r="AN88">
        <v>0.791825</v>
      </c>
      <c r="AO88">
        <v>0</v>
      </c>
      <c r="AP88">
        <v>0.1891521238608119</v>
      </c>
      <c r="AQ88">
        <v>4.0935527599999988</v>
      </c>
      <c r="AR88">
        <v>0.97809779864130431</v>
      </c>
      <c r="AS88">
        <v>1.3507009550996136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574.45732691660453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4.8100702264317032</v>
      </c>
      <c r="L89">
        <v>259.90016450504976</v>
      </c>
      <c r="M89">
        <v>27.169754561878953</v>
      </c>
      <c r="N89">
        <v>34.882185751978902</v>
      </c>
      <c r="O89">
        <v>0</v>
      </c>
      <c r="P89">
        <v>37.090161994540495</v>
      </c>
      <c r="Q89">
        <v>3.2207719360165115</v>
      </c>
      <c r="R89">
        <v>12.518377093849546</v>
      </c>
      <c r="S89">
        <v>7.7954294133215694</v>
      </c>
      <c r="T89">
        <v>0</v>
      </c>
      <c r="U89">
        <v>24.739877377093098</v>
      </c>
      <c r="V89">
        <v>6.1214411909774444</v>
      </c>
      <c r="W89">
        <v>13.705014935989258</v>
      </c>
      <c r="X89">
        <v>43.56648427131892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12.868639175600002</v>
      </c>
      <c r="AH89">
        <v>0</v>
      </c>
      <c r="AI89">
        <v>0</v>
      </c>
      <c r="AJ89">
        <v>0</v>
      </c>
      <c r="AK89">
        <v>16.038879605831365</v>
      </c>
      <c r="AL89">
        <v>0</v>
      </c>
      <c r="AM89">
        <v>0</v>
      </c>
      <c r="AN89">
        <v>0.791825</v>
      </c>
      <c r="AO89">
        <v>0</v>
      </c>
      <c r="AP89">
        <v>0.1891521238608119</v>
      </c>
      <c r="AQ89">
        <v>4.0935527599999988</v>
      </c>
      <c r="AR89">
        <v>0.97809779864130431</v>
      </c>
      <c r="AS89">
        <v>1.3507009550996136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516.6969071971987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4.8100702264317032</v>
      </c>
      <c r="L90">
        <v>259.90016450504976</v>
      </c>
      <c r="M90">
        <v>27.169754561878953</v>
      </c>
      <c r="N90">
        <v>34.882185751978902</v>
      </c>
      <c r="O90">
        <v>0</v>
      </c>
      <c r="P90">
        <v>37.090161994540495</v>
      </c>
      <c r="Q90">
        <v>3.2207719360165115</v>
      </c>
      <c r="R90">
        <v>12.866695708758732</v>
      </c>
      <c r="S90">
        <v>7.7954294133215694</v>
      </c>
      <c r="T90">
        <v>0</v>
      </c>
      <c r="U90">
        <v>24.739877377093098</v>
      </c>
      <c r="V90">
        <v>6.1214411909774444</v>
      </c>
      <c r="W90">
        <v>13.705014935989258</v>
      </c>
      <c r="X90">
        <v>43.56648427131892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12.868639175600002</v>
      </c>
      <c r="AH90">
        <v>0</v>
      </c>
      <c r="AI90">
        <v>0</v>
      </c>
      <c r="AJ90">
        <v>0</v>
      </c>
      <c r="AK90">
        <v>16.038879605831365</v>
      </c>
      <c r="AL90">
        <v>0</v>
      </c>
      <c r="AM90">
        <v>0</v>
      </c>
      <c r="AN90">
        <v>0.791825</v>
      </c>
      <c r="AO90">
        <v>0</v>
      </c>
      <c r="AP90">
        <v>0.1891521238608119</v>
      </c>
      <c r="AQ90">
        <v>4.0935527599999988</v>
      </c>
      <c r="AR90">
        <v>1.6301631000000001</v>
      </c>
      <c r="AS90">
        <v>1.3507009550996136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517.69729111346658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4.8400164369735137</v>
      </c>
      <c r="L91">
        <v>223.93256190729929</v>
      </c>
      <c r="M91">
        <v>27.169754561878953</v>
      </c>
      <c r="N91">
        <v>34.882185751978902</v>
      </c>
      <c r="O91">
        <v>0</v>
      </c>
      <c r="P91">
        <v>37.090161994540495</v>
      </c>
      <c r="Q91">
        <v>3.2191270147058821</v>
      </c>
      <c r="R91">
        <v>12.521380545710267</v>
      </c>
      <c r="S91">
        <v>4.3301614810868401</v>
      </c>
      <c r="T91">
        <v>0</v>
      </c>
      <c r="U91">
        <v>24.739877377093098</v>
      </c>
      <c r="V91">
        <v>6.1209314128440369</v>
      </c>
      <c r="W91">
        <v>13.708166279699592</v>
      </c>
      <c r="X91">
        <v>43.567657426260027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0.56831913203429474</v>
      </c>
      <c r="AF91">
        <v>0</v>
      </c>
      <c r="AG91">
        <v>12.868639175600002</v>
      </c>
      <c r="AH91">
        <v>0</v>
      </c>
      <c r="AI91">
        <v>0</v>
      </c>
      <c r="AJ91">
        <v>0</v>
      </c>
      <c r="AK91">
        <v>16.038879605831365</v>
      </c>
      <c r="AL91">
        <v>0</v>
      </c>
      <c r="AM91">
        <v>0</v>
      </c>
      <c r="AN91">
        <v>0.791825</v>
      </c>
      <c r="AO91">
        <v>0</v>
      </c>
      <c r="AP91">
        <v>0.1891521238608119</v>
      </c>
      <c r="AQ91">
        <v>4.0935527599999988</v>
      </c>
      <c r="AR91">
        <v>0.97809779864130431</v>
      </c>
      <c r="AS91">
        <v>1.3507009550996136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473.00114874113831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4.8100877888720674</v>
      </c>
      <c r="L92">
        <v>204.07412588106064</v>
      </c>
      <c r="M92">
        <v>27.169754561878953</v>
      </c>
      <c r="N92">
        <v>34.882185751978902</v>
      </c>
      <c r="O92">
        <v>0</v>
      </c>
      <c r="P92">
        <v>37.090161994540495</v>
      </c>
      <c r="Q92">
        <v>3.2191270147058821</v>
      </c>
      <c r="R92">
        <v>12.521380545710267</v>
      </c>
      <c r="S92">
        <v>4.3301614810868401</v>
      </c>
      <c r="T92">
        <v>0</v>
      </c>
      <c r="U92">
        <v>24.739877377093098</v>
      </c>
      <c r="V92">
        <v>6.1209314128440369</v>
      </c>
      <c r="W92">
        <v>13.708166279699592</v>
      </c>
      <c r="X92">
        <v>43.567657426260027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0.56831913203429474</v>
      </c>
      <c r="AF92">
        <v>0</v>
      </c>
      <c r="AG92">
        <v>12.868639175600002</v>
      </c>
      <c r="AH92">
        <v>0</v>
      </c>
      <c r="AI92">
        <v>0</v>
      </c>
      <c r="AJ92">
        <v>0</v>
      </c>
      <c r="AK92">
        <v>16.038879605831365</v>
      </c>
      <c r="AL92">
        <v>0</v>
      </c>
      <c r="AM92">
        <v>0</v>
      </c>
      <c r="AN92">
        <v>0.791825</v>
      </c>
      <c r="AO92">
        <v>0</v>
      </c>
      <c r="AP92">
        <v>0.1891521238608119</v>
      </c>
      <c r="AQ92">
        <v>0</v>
      </c>
      <c r="AR92">
        <v>0.97809779864130431</v>
      </c>
      <c r="AS92">
        <v>1.3507009550996136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449.01923130679819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4.8101346350128225</v>
      </c>
      <c r="L93">
        <v>204.07412588106064</v>
      </c>
      <c r="M93">
        <v>27.169754561878953</v>
      </c>
      <c r="N93">
        <v>34.882185751978902</v>
      </c>
      <c r="O93">
        <v>0</v>
      </c>
      <c r="P93">
        <v>37.090161994540495</v>
      </c>
      <c r="Q93">
        <v>3.2191270147058821</v>
      </c>
      <c r="R93">
        <v>6.9291006728971958</v>
      </c>
      <c r="S93">
        <v>4.3301614810868401</v>
      </c>
      <c r="T93">
        <v>0</v>
      </c>
      <c r="U93">
        <v>24.739877377093098</v>
      </c>
      <c r="V93">
        <v>6.1209314128440369</v>
      </c>
      <c r="W93">
        <v>13.708166279699592</v>
      </c>
      <c r="X93">
        <v>43.567657426260027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0</v>
      </c>
      <c r="AG93">
        <v>12.868639175600002</v>
      </c>
      <c r="AH93">
        <v>0</v>
      </c>
      <c r="AI93">
        <v>0</v>
      </c>
      <c r="AJ93">
        <v>0</v>
      </c>
      <c r="AK93">
        <v>16.038879605831365</v>
      </c>
      <c r="AL93">
        <v>0</v>
      </c>
      <c r="AM93">
        <v>0</v>
      </c>
      <c r="AN93">
        <v>0.791825</v>
      </c>
      <c r="AO93">
        <v>0</v>
      </c>
      <c r="AP93">
        <v>0.1891521238608119</v>
      </c>
      <c r="AQ93">
        <v>0</v>
      </c>
      <c r="AR93">
        <v>0.97809779864130431</v>
      </c>
      <c r="AS93">
        <v>1.3507009550996136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443.42699828012587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4.8100780257548141</v>
      </c>
      <c r="L94">
        <v>204.07007256294176</v>
      </c>
      <c r="M94">
        <v>27.169754561878953</v>
      </c>
      <c r="N94">
        <v>34.882185751978902</v>
      </c>
      <c r="O94">
        <v>0</v>
      </c>
      <c r="P94">
        <v>37.090161994540495</v>
      </c>
      <c r="Q94">
        <v>3.2207719360165115</v>
      </c>
      <c r="R94">
        <v>6.9291006728971958</v>
      </c>
      <c r="S94">
        <v>4.329838656316161</v>
      </c>
      <c r="T94">
        <v>0</v>
      </c>
      <c r="U94">
        <v>24.739877377093098</v>
      </c>
      <c r="V94">
        <v>6.1209314128440369</v>
      </c>
      <c r="W94">
        <v>13.708166279699592</v>
      </c>
      <c r="X94">
        <v>43.567657426260027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0</v>
      </c>
      <c r="AG94">
        <v>12.868639175600002</v>
      </c>
      <c r="AH94">
        <v>0</v>
      </c>
      <c r="AI94">
        <v>0</v>
      </c>
      <c r="AJ94">
        <v>0</v>
      </c>
      <c r="AK94">
        <v>16.038879605831365</v>
      </c>
      <c r="AL94">
        <v>0</v>
      </c>
      <c r="AM94">
        <v>0</v>
      </c>
      <c r="AN94">
        <v>0.791825</v>
      </c>
      <c r="AO94">
        <v>0</v>
      </c>
      <c r="AP94">
        <v>0.1891521238608119</v>
      </c>
      <c r="AQ94">
        <v>0</v>
      </c>
      <c r="AR94">
        <v>0.97809779864130431</v>
      </c>
      <c r="AS94">
        <v>1.3507009550996136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443.42421044928892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4.8499473333170569</v>
      </c>
      <c r="L95">
        <v>204.07007256294176</v>
      </c>
      <c r="M95">
        <v>27.169754561878953</v>
      </c>
      <c r="N95">
        <v>34.882185751978902</v>
      </c>
      <c r="O95">
        <v>0</v>
      </c>
      <c r="P95">
        <v>37.090161994540495</v>
      </c>
      <c r="Q95">
        <v>3.2207719360165115</v>
      </c>
      <c r="R95">
        <v>6.9291006728971958</v>
      </c>
      <c r="S95">
        <v>4.329838656316161</v>
      </c>
      <c r="T95">
        <v>0</v>
      </c>
      <c r="U95">
        <v>24.739877377093098</v>
      </c>
      <c r="V95">
        <v>6.1209314128440369</v>
      </c>
      <c r="W95">
        <v>13.708166279699592</v>
      </c>
      <c r="X95">
        <v>43.567657426260027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12.868639175600002</v>
      </c>
      <c r="AH95">
        <v>0</v>
      </c>
      <c r="AI95">
        <v>0</v>
      </c>
      <c r="AJ95">
        <v>0</v>
      </c>
      <c r="AK95">
        <v>16.038879605831365</v>
      </c>
      <c r="AL95">
        <v>0</v>
      </c>
      <c r="AM95">
        <v>0</v>
      </c>
      <c r="AN95">
        <v>0.791825</v>
      </c>
      <c r="AO95">
        <v>0</v>
      </c>
      <c r="AP95">
        <v>0</v>
      </c>
      <c r="AQ95">
        <v>0</v>
      </c>
      <c r="AR95">
        <v>11.4111417</v>
      </c>
      <c r="AS95">
        <v>1.3507009550996136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456.32864991163092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4.8099333758102949</v>
      </c>
      <c r="L96">
        <v>204.07007256294176</v>
      </c>
      <c r="M96">
        <v>27.169754561878953</v>
      </c>
      <c r="N96">
        <v>34.882185751978902</v>
      </c>
      <c r="O96">
        <v>0</v>
      </c>
      <c r="P96">
        <v>37.090161994540495</v>
      </c>
      <c r="Q96">
        <v>3.2207719360165115</v>
      </c>
      <c r="R96">
        <v>7.4608848976572135</v>
      </c>
      <c r="S96">
        <v>4.329838656316161</v>
      </c>
      <c r="T96">
        <v>0</v>
      </c>
      <c r="U96">
        <v>24.739877377093098</v>
      </c>
      <c r="V96">
        <v>6.1209314128440369</v>
      </c>
      <c r="W96">
        <v>13.708166279699592</v>
      </c>
      <c r="X96">
        <v>43.567657426260027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12.868639175600002</v>
      </c>
      <c r="AH96">
        <v>0</v>
      </c>
      <c r="AI96">
        <v>0</v>
      </c>
      <c r="AJ96">
        <v>0</v>
      </c>
      <c r="AK96">
        <v>16.038879605831365</v>
      </c>
      <c r="AL96">
        <v>0</v>
      </c>
      <c r="AM96">
        <v>0</v>
      </c>
      <c r="AN96">
        <v>0.791825</v>
      </c>
      <c r="AO96">
        <v>0</v>
      </c>
      <c r="AP96">
        <v>0</v>
      </c>
      <c r="AQ96">
        <v>0</v>
      </c>
      <c r="AR96">
        <v>11.4111417</v>
      </c>
      <c r="AS96">
        <v>1.3507009550996136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456.82042017888415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4.8099333758102949</v>
      </c>
      <c r="L97">
        <v>204.07007256294176</v>
      </c>
      <c r="M97">
        <v>27.169754561878953</v>
      </c>
      <c r="N97">
        <v>34.882185751978902</v>
      </c>
      <c r="O97">
        <v>0</v>
      </c>
      <c r="P97">
        <v>37.090161994540495</v>
      </c>
      <c r="Q97">
        <v>3.2207719360165115</v>
      </c>
      <c r="R97">
        <v>12.524959965896981</v>
      </c>
      <c r="S97">
        <v>4.329838656316161</v>
      </c>
      <c r="T97">
        <v>0</v>
      </c>
      <c r="U97">
        <v>24.739877377093098</v>
      </c>
      <c r="V97">
        <v>6.1208979005524871</v>
      </c>
      <c r="W97">
        <v>13.705662133054393</v>
      </c>
      <c r="X97">
        <v>43.567210612882235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12.868639175600002</v>
      </c>
      <c r="AH97">
        <v>0</v>
      </c>
      <c r="AI97">
        <v>0</v>
      </c>
      <c r="AJ97">
        <v>0</v>
      </c>
      <c r="AK97">
        <v>16.038879605831365</v>
      </c>
      <c r="AL97">
        <v>0</v>
      </c>
      <c r="AM97">
        <v>0</v>
      </c>
      <c r="AN97">
        <v>0.791825</v>
      </c>
      <c r="AO97">
        <v>0</v>
      </c>
      <c r="AP97">
        <v>0</v>
      </c>
      <c r="AQ97">
        <v>0</v>
      </c>
      <c r="AR97">
        <v>0.65206530135869556</v>
      </c>
      <c r="AS97">
        <v>1.3507009550996136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451.12243437616809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4.8099333758102949</v>
      </c>
      <c r="L98">
        <v>204.07007256294176</v>
      </c>
      <c r="M98">
        <v>27.169754561878953</v>
      </c>
      <c r="N98">
        <v>34.882185751978902</v>
      </c>
      <c r="O98">
        <v>0</v>
      </c>
      <c r="P98">
        <v>37.090161994540495</v>
      </c>
      <c r="Q98">
        <v>3.2207719360165115</v>
      </c>
      <c r="R98">
        <v>12.524959965896981</v>
      </c>
      <c r="S98">
        <v>4.329838656316161</v>
      </c>
      <c r="T98">
        <v>0</v>
      </c>
      <c r="U98">
        <v>24.739877377093098</v>
      </c>
      <c r="V98">
        <v>6.1208979005524871</v>
      </c>
      <c r="W98">
        <v>13.705662133054393</v>
      </c>
      <c r="X98">
        <v>43.567157281200629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12.868639175600002</v>
      </c>
      <c r="AH98">
        <v>0</v>
      </c>
      <c r="AI98">
        <v>0</v>
      </c>
      <c r="AJ98">
        <v>0</v>
      </c>
      <c r="AK98">
        <v>16.038879605831365</v>
      </c>
      <c r="AL98">
        <v>0</v>
      </c>
      <c r="AM98">
        <v>0</v>
      </c>
      <c r="AN98">
        <v>0.791825</v>
      </c>
      <c r="AO98">
        <v>0</v>
      </c>
      <c r="AP98">
        <v>0</v>
      </c>
      <c r="AQ98">
        <v>0</v>
      </c>
      <c r="AR98">
        <v>0.65206530135869556</v>
      </c>
      <c r="AS98">
        <v>1.3507009550996136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451.12238104448653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0.15379362830484061</v>
      </c>
      <c r="L99">
        <f t="shared" si="2"/>
        <v>6.9082389837471743</v>
      </c>
      <c r="M99">
        <f t="shared" si="2"/>
        <v>0.65207373849059669</v>
      </c>
      <c r="N99">
        <f t="shared" si="2"/>
        <v>0.83717245804749185</v>
      </c>
      <c r="O99">
        <f t="shared" si="2"/>
        <v>0</v>
      </c>
      <c r="P99">
        <f t="shared" si="2"/>
        <v>0.89016388786897416</v>
      </c>
      <c r="Q99">
        <f t="shared" si="2"/>
        <v>7.5568764713115355E-2</v>
      </c>
      <c r="R99">
        <f t="shared" si="2"/>
        <v>0.26039529347876988</v>
      </c>
      <c r="S99">
        <f t="shared" si="2"/>
        <v>0.15771850190750317</v>
      </c>
      <c r="T99">
        <f t="shared" si="2"/>
        <v>0</v>
      </c>
      <c r="U99">
        <f t="shared" si="2"/>
        <v>0.59375705705023474</v>
      </c>
      <c r="V99">
        <f t="shared" si="2"/>
        <v>0.13302077642090213</v>
      </c>
      <c r="W99">
        <f t="shared" si="2"/>
        <v>0.29678873094722441</v>
      </c>
      <c r="X99">
        <f t="shared" si="2"/>
        <v>0.92102943728221343</v>
      </c>
      <c r="Y99">
        <f t="shared" si="2"/>
        <v>0</v>
      </c>
      <c r="Z99">
        <f t="shared" si="2"/>
        <v>1.7495302909090911E-2</v>
      </c>
      <c r="AA99">
        <f t="shared" si="2"/>
        <v>2.4913359854113928E-2</v>
      </c>
      <c r="AB99">
        <f t="shared" si="2"/>
        <v>3.1376192606901727E-2</v>
      </c>
      <c r="AC99">
        <f t="shared" si="2"/>
        <v>0</v>
      </c>
      <c r="AD99">
        <f t="shared" si="2"/>
        <v>2.4374888042997728E-2</v>
      </c>
      <c r="AE99">
        <f t="shared" si="2"/>
        <v>7.8882305316289966E-2</v>
      </c>
      <c r="AF99">
        <f t="shared" si="2"/>
        <v>8.4152896843306152E-2</v>
      </c>
      <c r="AG99">
        <f t="shared" si="2"/>
        <v>0.30884734021440047</v>
      </c>
      <c r="AH99">
        <f t="shared" si="2"/>
        <v>0.15941406789649945</v>
      </c>
      <c r="AI99">
        <f t="shared" si="2"/>
        <v>0</v>
      </c>
      <c r="AJ99">
        <f t="shared" si="2"/>
        <v>0</v>
      </c>
      <c r="AK99">
        <f t="shared" si="2"/>
        <v>0.38493311053995283</v>
      </c>
      <c r="AL99">
        <f t="shared" si="2"/>
        <v>0</v>
      </c>
      <c r="AM99">
        <f t="shared" si="2"/>
        <v>1.4173224200112531E-2</v>
      </c>
      <c r="AN99">
        <f t="shared" si="2"/>
        <v>1.9003800000000032E-2</v>
      </c>
      <c r="AO99">
        <f t="shared" si="2"/>
        <v>0</v>
      </c>
      <c r="AP99">
        <f t="shared" si="2"/>
        <v>3.3858239374896398E-3</v>
      </c>
      <c r="AQ99">
        <f t="shared" si="2"/>
        <v>0.13958549646170634</v>
      </c>
      <c r="AR99">
        <f t="shared" si="2"/>
        <v>5.110561350713317E-2</v>
      </c>
      <c r="AS99">
        <f t="shared" si="2"/>
        <v>4.9370107952776625E-2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13.270734788541803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18.960467999999999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18.960467999999999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19.252016999999999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19.252016999999999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18.966822000000001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18.966822000000001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17.742034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17.742034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16.677289999999999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16.677289999999999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16.109016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16.109016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15.208855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15.208855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14.425272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14.425272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15.826947000000001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15.826947000000001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16.587233000000001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16.587233000000001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16.312525999999998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16.312525999999998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16.344595000000002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16.344595000000002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16.428802000000001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16.428802000000001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17.375554999999999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17.375554999999999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18.773396999999999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18.773396999999999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19.208148999999999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19.208148999999999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19.252016999999999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19.252016999999999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19.252016999999999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19.252016999999999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19.252016999999999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19.252016999999999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19.252016999999999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19.252016999999999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18.665894000000002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18.665894000000002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19.252016999999999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19.252016999999999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19.097116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19.097116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18.904699999999998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18.904699999999998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19.014220000000002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19.014220000000002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17.722469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17.722469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18.960771000000001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18.960771000000001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0.4528033515000004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0.4528033515000004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270.05</v>
      </c>
      <c r="L3" s="200">
        <v>3.86</v>
      </c>
      <c r="M3" s="200">
        <v>28.88</v>
      </c>
      <c r="N3" s="200">
        <v>49.94</v>
      </c>
      <c r="O3" s="200">
        <v>35.270000000000003</v>
      </c>
      <c r="P3" s="200">
        <v>23.89</v>
      </c>
      <c r="Q3" s="200">
        <v>3.85</v>
      </c>
      <c r="R3" s="200">
        <v>12</v>
      </c>
      <c r="S3" s="200">
        <v>6.74</v>
      </c>
      <c r="T3" s="200">
        <v>0</v>
      </c>
      <c r="U3" s="200">
        <v>59.79</v>
      </c>
      <c r="V3" s="200">
        <v>5</v>
      </c>
      <c r="W3" s="200">
        <v>12</v>
      </c>
      <c r="X3" s="200">
        <v>35.619999999999997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140</v>
      </c>
      <c r="AN3" s="200">
        <v>0</v>
      </c>
      <c r="AO3">
        <v>0</v>
      </c>
      <c r="AP3" s="200">
        <v>57.75</v>
      </c>
      <c r="AQ3" s="200">
        <v>24.07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270.05</v>
      </c>
      <c r="L4" s="200">
        <v>3.86</v>
      </c>
      <c r="M4" s="200">
        <v>28.88</v>
      </c>
      <c r="N4" s="200">
        <v>49.94</v>
      </c>
      <c r="O4" s="200">
        <v>35.270000000000003</v>
      </c>
      <c r="P4" s="200">
        <v>23.89</v>
      </c>
      <c r="Q4" s="200">
        <v>3.85</v>
      </c>
      <c r="R4" s="200">
        <v>11.55</v>
      </c>
      <c r="S4" s="200">
        <v>6.74</v>
      </c>
      <c r="T4" s="200">
        <v>0</v>
      </c>
      <c r="U4" s="200">
        <v>59.79</v>
      </c>
      <c r="V4" s="200">
        <v>5</v>
      </c>
      <c r="W4" s="200">
        <v>12</v>
      </c>
      <c r="X4" s="200">
        <v>35.619999999999997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140</v>
      </c>
      <c r="AN4" s="200">
        <v>0</v>
      </c>
      <c r="AO4">
        <v>0</v>
      </c>
      <c r="AP4" s="200">
        <v>57.75</v>
      </c>
      <c r="AQ4" s="200">
        <v>24.07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270.05</v>
      </c>
      <c r="L5" s="200">
        <v>3.86</v>
      </c>
      <c r="M5" s="200">
        <v>61.39</v>
      </c>
      <c r="N5" s="200">
        <v>49.94</v>
      </c>
      <c r="O5" s="200">
        <v>35.270000000000003</v>
      </c>
      <c r="P5" s="200">
        <v>23.89</v>
      </c>
      <c r="Q5" s="200">
        <v>3.85</v>
      </c>
      <c r="R5" s="200">
        <v>11.55</v>
      </c>
      <c r="S5" s="200">
        <v>6.74</v>
      </c>
      <c r="T5" s="200">
        <v>0</v>
      </c>
      <c r="U5" s="200">
        <v>59.79</v>
      </c>
      <c r="V5" s="200">
        <v>5</v>
      </c>
      <c r="W5" s="200">
        <v>12</v>
      </c>
      <c r="X5" s="200">
        <v>35.619999999999997</v>
      </c>
      <c r="Y5" s="200">
        <v>0</v>
      </c>
      <c r="Z5">
        <v>0</v>
      </c>
      <c r="AA5" s="200">
        <v>15.73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140</v>
      </c>
      <c r="AN5" s="200">
        <v>0</v>
      </c>
      <c r="AO5">
        <v>0</v>
      </c>
      <c r="AP5" s="200">
        <v>57.75</v>
      </c>
      <c r="AQ5" s="200">
        <v>24.07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270.05</v>
      </c>
      <c r="L6" s="200">
        <v>3.86</v>
      </c>
      <c r="M6" s="200">
        <v>61.39</v>
      </c>
      <c r="N6" s="200">
        <v>49.94</v>
      </c>
      <c r="O6" s="200">
        <v>35.270000000000003</v>
      </c>
      <c r="P6" s="200">
        <v>23.89</v>
      </c>
      <c r="Q6" s="200">
        <v>3.85</v>
      </c>
      <c r="R6" s="200">
        <v>11.55</v>
      </c>
      <c r="S6" s="200">
        <v>6.74</v>
      </c>
      <c r="T6" s="200">
        <v>0</v>
      </c>
      <c r="U6" s="200">
        <v>59.79</v>
      </c>
      <c r="V6" s="200">
        <v>5</v>
      </c>
      <c r="W6" s="200">
        <v>12</v>
      </c>
      <c r="X6" s="200">
        <v>35.619999999999997</v>
      </c>
      <c r="Y6" s="200">
        <v>0</v>
      </c>
      <c r="Z6">
        <v>0</v>
      </c>
      <c r="AA6" s="200">
        <v>15.73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140</v>
      </c>
      <c r="AN6" s="200">
        <v>0</v>
      </c>
      <c r="AO6">
        <v>0</v>
      </c>
      <c r="AP6" s="200">
        <v>57.75</v>
      </c>
      <c r="AQ6" s="200">
        <v>24.07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270.05</v>
      </c>
      <c r="L7" s="200">
        <v>3.86</v>
      </c>
      <c r="M7" s="200">
        <v>61.39</v>
      </c>
      <c r="N7" s="200">
        <v>49.94</v>
      </c>
      <c r="O7" s="200">
        <v>35.270000000000003</v>
      </c>
      <c r="P7" s="200">
        <v>23.89</v>
      </c>
      <c r="Q7" s="200">
        <v>3.85</v>
      </c>
      <c r="R7" s="200">
        <v>11.55</v>
      </c>
      <c r="S7" s="200">
        <v>6.74</v>
      </c>
      <c r="T7" s="200">
        <v>0</v>
      </c>
      <c r="U7" s="200">
        <v>59.79</v>
      </c>
      <c r="V7" s="200">
        <v>5</v>
      </c>
      <c r="W7" s="200">
        <v>12</v>
      </c>
      <c r="X7" s="200">
        <v>35.619999999999997</v>
      </c>
      <c r="Y7" s="200">
        <v>0</v>
      </c>
      <c r="Z7">
        <v>0</v>
      </c>
      <c r="AA7" s="200">
        <v>15.73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140</v>
      </c>
      <c r="AN7" s="200">
        <v>0</v>
      </c>
      <c r="AO7">
        <v>0</v>
      </c>
      <c r="AP7" s="200">
        <v>57.75</v>
      </c>
      <c r="AQ7" s="200">
        <v>24.07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270.05</v>
      </c>
      <c r="L8" s="200">
        <v>3.86</v>
      </c>
      <c r="M8" s="200">
        <v>61.39</v>
      </c>
      <c r="N8" s="200">
        <v>49.94</v>
      </c>
      <c r="O8" s="200">
        <v>35.270000000000003</v>
      </c>
      <c r="P8" s="200">
        <v>23.89</v>
      </c>
      <c r="Q8" s="200">
        <v>3.85</v>
      </c>
      <c r="R8" s="200">
        <v>11.55</v>
      </c>
      <c r="S8" s="200">
        <v>6.74</v>
      </c>
      <c r="T8" s="200">
        <v>0</v>
      </c>
      <c r="U8" s="200">
        <v>59.79</v>
      </c>
      <c r="V8" s="200">
        <v>5</v>
      </c>
      <c r="W8" s="200">
        <v>12</v>
      </c>
      <c r="X8" s="200">
        <v>35.619999999999997</v>
      </c>
      <c r="Y8" s="200">
        <v>0</v>
      </c>
      <c r="Z8">
        <v>0</v>
      </c>
      <c r="AA8" s="200">
        <v>15.73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140</v>
      </c>
      <c r="AN8" s="200">
        <v>0</v>
      </c>
      <c r="AO8">
        <v>0</v>
      </c>
      <c r="AP8" s="200">
        <v>57.75</v>
      </c>
      <c r="AQ8" s="200">
        <v>24.07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270.05</v>
      </c>
      <c r="L9" s="200">
        <v>3.86</v>
      </c>
      <c r="M9" s="200">
        <v>61.39</v>
      </c>
      <c r="N9" s="200">
        <v>49.94</v>
      </c>
      <c r="O9" s="200">
        <v>35.270000000000003</v>
      </c>
      <c r="P9" s="200">
        <v>23.89</v>
      </c>
      <c r="Q9" s="200">
        <v>3.85</v>
      </c>
      <c r="R9" s="200">
        <v>11.55</v>
      </c>
      <c r="S9" s="200">
        <v>6.74</v>
      </c>
      <c r="T9" s="200">
        <v>0</v>
      </c>
      <c r="U9" s="200">
        <v>59.79</v>
      </c>
      <c r="V9" s="200">
        <v>5</v>
      </c>
      <c r="W9" s="200">
        <v>12</v>
      </c>
      <c r="X9" s="200">
        <v>35.619999999999997</v>
      </c>
      <c r="Y9" s="200">
        <v>0</v>
      </c>
      <c r="Z9">
        <v>0</v>
      </c>
      <c r="AA9" s="200">
        <v>15.73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140</v>
      </c>
      <c r="AN9" s="200">
        <v>0</v>
      </c>
      <c r="AO9">
        <v>0</v>
      </c>
      <c r="AP9" s="200">
        <v>57.75</v>
      </c>
      <c r="AQ9" s="200">
        <v>24.07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270.05</v>
      </c>
      <c r="L10" s="200">
        <v>3.86</v>
      </c>
      <c r="M10" s="200">
        <v>61.39</v>
      </c>
      <c r="N10" s="200">
        <v>49.94</v>
      </c>
      <c r="O10" s="200">
        <v>35.270000000000003</v>
      </c>
      <c r="P10" s="200">
        <v>23.89</v>
      </c>
      <c r="Q10" s="200">
        <v>3.85</v>
      </c>
      <c r="R10" s="200">
        <v>11.55</v>
      </c>
      <c r="S10" s="200">
        <v>6.74</v>
      </c>
      <c r="T10" s="200">
        <v>0</v>
      </c>
      <c r="U10" s="200">
        <v>59.79</v>
      </c>
      <c r="V10" s="200">
        <v>5</v>
      </c>
      <c r="W10" s="200">
        <v>12</v>
      </c>
      <c r="X10" s="200">
        <v>37</v>
      </c>
      <c r="Y10" s="200">
        <v>0</v>
      </c>
      <c r="Z10">
        <v>0</v>
      </c>
      <c r="AA10" s="200">
        <v>15.73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140</v>
      </c>
      <c r="AN10" s="200">
        <v>0</v>
      </c>
      <c r="AO10">
        <v>0</v>
      </c>
      <c r="AP10" s="200">
        <v>57.75</v>
      </c>
      <c r="AQ10" s="200">
        <v>24.07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270.05</v>
      </c>
      <c r="L11" s="200">
        <v>3.86</v>
      </c>
      <c r="M11" s="200">
        <v>61.39</v>
      </c>
      <c r="N11" s="200">
        <v>49.94</v>
      </c>
      <c r="O11" s="200">
        <v>35.270000000000003</v>
      </c>
      <c r="P11" s="200">
        <v>23.89</v>
      </c>
      <c r="Q11" s="200">
        <v>3.85</v>
      </c>
      <c r="R11" s="200">
        <v>11.55</v>
      </c>
      <c r="S11" s="200">
        <v>6.74</v>
      </c>
      <c r="T11" s="200">
        <v>0</v>
      </c>
      <c r="U11" s="200">
        <v>59.79</v>
      </c>
      <c r="V11" s="200">
        <v>5</v>
      </c>
      <c r="W11" s="200">
        <v>12</v>
      </c>
      <c r="X11" s="200">
        <v>37</v>
      </c>
      <c r="Y11" s="200">
        <v>0</v>
      </c>
      <c r="Z11">
        <v>0</v>
      </c>
      <c r="AA11" s="200">
        <v>15.73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140</v>
      </c>
      <c r="AN11" s="200">
        <v>0</v>
      </c>
      <c r="AO11">
        <v>0</v>
      </c>
      <c r="AP11" s="200">
        <v>57.75</v>
      </c>
      <c r="AQ11" s="200">
        <v>24.07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270.05</v>
      </c>
      <c r="L12" s="200">
        <v>3.86</v>
      </c>
      <c r="M12" s="200">
        <v>61.39</v>
      </c>
      <c r="N12" s="200">
        <v>49.94</v>
      </c>
      <c r="O12" s="200">
        <v>35.270000000000003</v>
      </c>
      <c r="P12" s="200">
        <v>23.89</v>
      </c>
      <c r="Q12" s="200">
        <v>3.85</v>
      </c>
      <c r="R12" s="200">
        <v>11.55</v>
      </c>
      <c r="S12" s="200">
        <v>6.74</v>
      </c>
      <c r="T12" s="200">
        <v>0</v>
      </c>
      <c r="U12" s="200">
        <v>59.79</v>
      </c>
      <c r="V12" s="200">
        <v>5</v>
      </c>
      <c r="W12" s="200">
        <v>12</v>
      </c>
      <c r="X12" s="200">
        <v>37</v>
      </c>
      <c r="Y12" s="200">
        <v>0</v>
      </c>
      <c r="Z12">
        <v>0</v>
      </c>
      <c r="AA12" s="200">
        <v>15.73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140</v>
      </c>
      <c r="AN12" s="200">
        <v>0</v>
      </c>
      <c r="AO12">
        <v>0</v>
      </c>
      <c r="AP12" s="200">
        <v>57.75</v>
      </c>
      <c r="AQ12" s="200">
        <v>24.07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270.05</v>
      </c>
      <c r="L13" s="200">
        <v>3.86</v>
      </c>
      <c r="M13" s="200">
        <v>61.39</v>
      </c>
      <c r="N13" s="200">
        <v>49.94</v>
      </c>
      <c r="O13" s="200">
        <v>35.270000000000003</v>
      </c>
      <c r="P13" s="200">
        <v>23.89</v>
      </c>
      <c r="Q13" s="200">
        <v>3.85</v>
      </c>
      <c r="R13" s="200">
        <v>11.55</v>
      </c>
      <c r="S13" s="200">
        <v>6.74</v>
      </c>
      <c r="T13" s="200">
        <v>0</v>
      </c>
      <c r="U13" s="200">
        <v>59.79</v>
      </c>
      <c r="V13" s="200">
        <v>5</v>
      </c>
      <c r="W13" s="200">
        <v>12</v>
      </c>
      <c r="X13" s="200">
        <v>37</v>
      </c>
      <c r="Y13" s="200">
        <v>0</v>
      </c>
      <c r="Z13">
        <v>0</v>
      </c>
      <c r="AA13" s="200">
        <v>15.73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140</v>
      </c>
      <c r="AN13" s="200">
        <v>0</v>
      </c>
      <c r="AO13">
        <v>0</v>
      </c>
      <c r="AP13" s="200">
        <v>57.75</v>
      </c>
      <c r="AQ13" s="200">
        <v>24.07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270.05</v>
      </c>
      <c r="L14" s="200">
        <v>3.86</v>
      </c>
      <c r="M14" s="200">
        <v>61.39</v>
      </c>
      <c r="N14" s="200">
        <v>49.94</v>
      </c>
      <c r="O14" s="200">
        <v>35.270000000000003</v>
      </c>
      <c r="P14" s="200">
        <v>23.89</v>
      </c>
      <c r="Q14" s="200">
        <v>3.85</v>
      </c>
      <c r="R14" s="200">
        <v>11.55</v>
      </c>
      <c r="S14" s="200">
        <v>6.74</v>
      </c>
      <c r="T14" s="200">
        <v>0</v>
      </c>
      <c r="U14" s="200">
        <v>59.79</v>
      </c>
      <c r="V14" s="200">
        <v>5</v>
      </c>
      <c r="W14" s="200">
        <v>12</v>
      </c>
      <c r="X14" s="200">
        <v>37</v>
      </c>
      <c r="Y14" s="200">
        <v>0</v>
      </c>
      <c r="Z14">
        <v>0</v>
      </c>
      <c r="AA14" s="200">
        <v>15.73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140</v>
      </c>
      <c r="AN14" s="200">
        <v>0</v>
      </c>
      <c r="AO14">
        <v>0</v>
      </c>
      <c r="AP14" s="200">
        <v>57.75</v>
      </c>
      <c r="AQ14" s="200">
        <v>24.07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270.05</v>
      </c>
      <c r="L15" s="200">
        <v>3.86</v>
      </c>
      <c r="M15" s="200">
        <v>61.39</v>
      </c>
      <c r="N15" s="200">
        <v>49.94</v>
      </c>
      <c r="O15" s="200">
        <v>35.270000000000003</v>
      </c>
      <c r="P15" s="200">
        <v>23.89</v>
      </c>
      <c r="Q15" s="200">
        <v>3.85</v>
      </c>
      <c r="R15" s="200">
        <v>11.55</v>
      </c>
      <c r="S15" s="200">
        <v>6.74</v>
      </c>
      <c r="T15" s="200">
        <v>0</v>
      </c>
      <c r="U15" s="200">
        <v>59.79</v>
      </c>
      <c r="V15" s="200">
        <v>5</v>
      </c>
      <c r="W15" s="200">
        <v>12</v>
      </c>
      <c r="X15" s="200">
        <v>37</v>
      </c>
      <c r="Y15" s="200">
        <v>0</v>
      </c>
      <c r="Z15">
        <v>0</v>
      </c>
      <c r="AA15" s="200">
        <v>15.73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140</v>
      </c>
      <c r="AN15" s="200">
        <v>0</v>
      </c>
      <c r="AO15">
        <v>0</v>
      </c>
      <c r="AP15" s="200">
        <v>57.75</v>
      </c>
      <c r="AQ15" s="200">
        <v>24.07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270.05</v>
      </c>
      <c r="L16" s="200">
        <v>3.86</v>
      </c>
      <c r="M16" s="200">
        <v>61.39</v>
      </c>
      <c r="N16" s="200">
        <v>49.94</v>
      </c>
      <c r="O16" s="200">
        <v>35.270000000000003</v>
      </c>
      <c r="P16" s="200">
        <v>23.89</v>
      </c>
      <c r="Q16" s="200">
        <v>3.85</v>
      </c>
      <c r="R16" s="200">
        <v>11.55</v>
      </c>
      <c r="S16" s="200">
        <v>6.74</v>
      </c>
      <c r="T16" s="200">
        <v>0</v>
      </c>
      <c r="U16" s="200">
        <v>59.79</v>
      </c>
      <c r="V16" s="200">
        <v>5</v>
      </c>
      <c r="W16" s="200">
        <v>12</v>
      </c>
      <c r="X16" s="200">
        <v>37</v>
      </c>
      <c r="Y16" s="200">
        <v>0</v>
      </c>
      <c r="Z16">
        <v>0</v>
      </c>
      <c r="AA16" s="200">
        <v>15.73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140</v>
      </c>
      <c r="AN16" s="200">
        <v>0</v>
      </c>
      <c r="AO16">
        <v>0</v>
      </c>
      <c r="AP16" s="200">
        <v>57.75</v>
      </c>
      <c r="AQ16" s="200">
        <v>24.07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270.05</v>
      </c>
      <c r="L17" s="200">
        <v>3.86</v>
      </c>
      <c r="M17" s="200">
        <v>61.39</v>
      </c>
      <c r="N17" s="200">
        <v>49.94</v>
      </c>
      <c r="O17" s="200">
        <v>35.270000000000003</v>
      </c>
      <c r="P17" s="200">
        <v>23.89</v>
      </c>
      <c r="Q17" s="200">
        <v>3.85</v>
      </c>
      <c r="R17" s="200">
        <v>11.55</v>
      </c>
      <c r="S17" s="200">
        <v>6.74</v>
      </c>
      <c r="T17" s="200">
        <v>0</v>
      </c>
      <c r="U17" s="200">
        <v>59.79</v>
      </c>
      <c r="V17" s="200">
        <v>5</v>
      </c>
      <c r="W17" s="200">
        <v>12</v>
      </c>
      <c r="X17" s="200">
        <v>37</v>
      </c>
      <c r="Y17" s="200">
        <v>0</v>
      </c>
      <c r="Z17">
        <v>0</v>
      </c>
      <c r="AA17" s="200">
        <v>15.73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140</v>
      </c>
      <c r="AN17" s="200">
        <v>0</v>
      </c>
      <c r="AO17">
        <v>0</v>
      </c>
      <c r="AP17" s="200">
        <v>57.75</v>
      </c>
      <c r="AQ17" s="200">
        <v>24.07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270.05</v>
      </c>
      <c r="L18" s="200">
        <v>3.86</v>
      </c>
      <c r="M18" s="200">
        <v>61.39</v>
      </c>
      <c r="N18" s="200">
        <v>49.94</v>
      </c>
      <c r="O18" s="200">
        <v>35.270000000000003</v>
      </c>
      <c r="P18" s="200">
        <v>23.89</v>
      </c>
      <c r="Q18" s="200">
        <v>3.85</v>
      </c>
      <c r="R18" s="200">
        <v>11.55</v>
      </c>
      <c r="S18" s="200">
        <v>6.74</v>
      </c>
      <c r="T18" s="200">
        <v>0</v>
      </c>
      <c r="U18" s="200">
        <v>59.79</v>
      </c>
      <c r="V18" s="200">
        <v>5</v>
      </c>
      <c r="W18" s="200">
        <v>12</v>
      </c>
      <c r="X18" s="200">
        <v>37</v>
      </c>
      <c r="Y18" s="200">
        <v>0</v>
      </c>
      <c r="Z18">
        <v>0</v>
      </c>
      <c r="AA18" s="200">
        <v>15.73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140</v>
      </c>
      <c r="AN18" s="200">
        <v>0</v>
      </c>
      <c r="AO18">
        <v>0</v>
      </c>
      <c r="AP18" s="200">
        <v>57.75</v>
      </c>
      <c r="AQ18" s="200">
        <v>24.07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270.05</v>
      </c>
      <c r="L19" s="200">
        <v>3.86</v>
      </c>
      <c r="M19" s="200">
        <v>61.39</v>
      </c>
      <c r="N19" s="200">
        <v>49.94</v>
      </c>
      <c r="O19" s="200">
        <v>35.270000000000003</v>
      </c>
      <c r="P19" s="200">
        <v>23.89</v>
      </c>
      <c r="Q19" s="200">
        <v>3.85</v>
      </c>
      <c r="R19" s="200">
        <v>11.55</v>
      </c>
      <c r="S19" s="200">
        <v>6.74</v>
      </c>
      <c r="T19" s="200">
        <v>0</v>
      </c>
      <c r="U19" s="200">
        <v>59.79</v>
      </c>
      <c r="V19" s="200">
        <v>5</v>
      </c>
      <c r="W19" s="200">
        <v>12</v>
      </c>
      <c r="X19" s="200">
        <v>35.619999999999997</v>
      </c>
      <c r="Y19" s="200">
        <v>0</v>
      </c>
      <c r="Z19">
        <v>0</v>
      </c>
      <c r="AA19" s="200">
        <v>15.73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140</v>
      </c>
      <c r="AN19" s="200">
        <v>0</v>
      </c>
      <c r="AO19">
        <v>0</v>
      </c>
      <c r="AP19" s="200">
        <v>57.75</v>
      </c>
      <c r="AQ19" s="200">
        <v>24.07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270.05</v>
      </c>
      <c r="L20" s="200">
        <v>3.86</v>
      </c>
      <c r="M20" s="200">
        <v>61.39</v>
      </c>
      <c r="N20" s="200">
        <v>49.94</v>
      </c>
      <c r="O20" s="200">
        <v>35.270000000000003</v>
      </c>
      <c r="P20" s="200">
        <v>23.89</v>
      </c>
      <c r="Q20" s="200">
        <v>3.85</v>
      </c>
      <c r="R20" s="200">
        <v>11.55</v>
      </c>
      <c r="S20" s="200">
        <v>6.74</v>
      </c>
      <c r="T20" s="200">
        <v>0</v>
      </c>
      <c r="U20" s="200">
        <v>59.79</v>
      </c>
      <c r="V20" s="200">
        <v>5</v>
      </c>
      <c r="W20" s="200">
        <v>12</v>
      </c>
      <c r="X20" s="200">
        <v>35.619999999999997</v>
      </c>
      <c r="Y20" s="200">
        <v>0</v>
      </c>
      <c r="Z20">
        <v>0</v>
      </c>
      <c r="AA20" s="200">
        <v>15.73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140</v>
      </c>
      <c r="AN20" s="200">
        <v>0</v>
      </c>
      <c r="AO20">
        <v>0</v>
      </c>
      <c r="AP20" s="200">
        <v>57.75</v>
      </c>
      <c r="AQ20" s="200">
        <v>24.07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270.05</v>
      </c>
      <c r="L21" s="200">
        <v>3.86</v>
      </c>
      <c r="M21" s="200">
        <v>61.39</v>
      </c>
      <c r="N21" s="200">
        <v>49.94</v>
      </c>
      <c r="O21" s="200">
        <v>35.270000000000003</v>
      </c>
      <c r="P21" s="200">
        <v>23.89</v>
      </c>
      <c r="Q21" s="200">
        <v>3.85</v>
      </c>
      <c r="R21" s="200">
        <v>11.55</v>
      </c>
      <c r="S21" s="200">
        <v>6.74</v>
      </c>
      <c r="T21" s="200">
        <v>0</v>
      </c>
      <c r="U21" s="200">
        <v>59.79</v>
      </c>
      <c r="V21" s="200">
        <v>4.8099999999999996</v>
      </c>
      <c r="W21" s="200">
        <v>11.55</v>
      </c>
      <c r="X21" s="200">
        <v>35.619999999999997</v>
      </c>
      <c r="Y21" s="200">
        <v>0</v>
      </c>
      <c r="Z21">
        <v>0</v>
      </c>
      <c r="AA21" s="200">
        <v>15.73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140</v>
      </c>
      <c r="AN21" s="200">
        <v>0</v>
      </c>
      <c r="AO21">
        <v>0</v>
      </c>
      <c r="AP21" s="200">
        <v>57.75</v>
      </c>
      <c r="AQ21" s="200">
        <v>24.07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270.05</v>
      </c>
      <c r="L22" s="200">
        <v>3.86</v>
      </c>
      <c r="M22" s="200">
        <v>61.39</v>
      </c>
      <c r="N22" s="200">
        <v>49.94</v>
      </c>
      <c r="O22" s="200">
        <v>35.270000000000003</v>
      </c>
      <c r="P22" s="200">
        <v>23.89</v>
      </c>
      <c r="Q22" s="200">
        <v>3.85</v>
      </c>
      <c r="R22" s="200">
        <v>11.55</v>
      </c>
      <c r="S22" s="200">
        <v>6.74</v>
      </c>
      <c r="T22" s="200">
        <v>0</v>
      </c>
      <c r="U22" s="200">
        <v>59.79</v>
      </c>
      <c r="V22" s="200">
        <v>4.8099999999999996</v>
      </c>
      <c r="W22" s="200">
        <v>11.55</v>
      </c>
      <c r="X22" s="200">
        <v>35.619999999999997</v>
      </c>
      <c r="Y22" s="200">
        <v>0</v>
      </c>
      <c r="Z22">
        <v>0</v>
      </c>
      <c r="AA22" s="200">
        <v>15.73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140</v>
      </c>
      <c r="AN22" s="200">
        <v>0</v>
      </c>
      <c r="AO22">
        <v>0</v>
      </c>
      <c r="AP22" s="200">
        <v>57.75</v>
      </c>
      <c r="AQ22" s="200">
        <v>24.07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270.05</v>
      </c>
      <c r="L23" s="200">
        <v>3.86</v>
      </c>
      <c r="M23" s="200">
        <v>61.39</v>
      </c>
      <c r="N23" s="200">
        <v>49.94</v>
      </c>
      <c r="O23" s="200">
        <v>35.270000000000003</v>
      </c>
      <c r="P23" s="200">
        <v>23.89</v>
      </c>
      <c r="Q23" s="200">
        <v>3.85</v>
      </c>
      <c r="R23" s="200">
        <v>11.55</v>
      </c>
      <c r="S23" s="200">
        <v>6.74</v>
      </c>
      <c r="T23" s="200">
        <v>0</v>
      </c>
      <c r="U23" s="200">
        <v>59.79</v>
      </c>
      <c r="V23" s="200">
        <v>4.8099999999999996</v>
      </c>
      <c r="W23" s="200">
        <v>11.55</v>
      </c>
      <c r="X23" s="200">
        <v>35.619999999999997</v>
      </c>
      <c r="Y23" s="200">
        <v>0</v>
      </c>
      <c r="Z23">
        <v>0</v>
      </c>
      <c r="AA23" s="200">
        <v>15.73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140</v>
      </c>
      <c r="AN23" s="200">
        <v>0</v>
      </c>
      <c r="AO23">
        <v>0</v>
      </c>
      <c r="AP23" s="200">
        <v>57.76</v>
      </c>
      <c r="AQ23" s="200">
        <v>24.06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317.66000000000003</v>
      </c>
      <c r="L24" s="200">
        <v>6.05</v>
      </c>
      <c r="M24" s="200">
        <v>61.39</v>
      </c>
      <c r="N24" s="200">
        <v>49.94</v>
      </c>
      <c r="O24" s="200">
        <v>35.270000000000003</v>
      </c>
      <c r="P24" s="200">
        <v>23.89</v>
      </c>
      <c r="Q24" s="200">
        <v>4.6100000000000003</v>
      </c>
      <c r="R24" s="200">
        <v>17.93</v>
      </c>
      <c r="S24" s="200">
        <v>11.15</v>
      </c>
      <c r="T24" s="200">
        <v>0</v>
      </c>
      <c r="U24" s="200">
        <v>59.79</v>
      </c>
      <c r="V24" s="200">
        <v>8.76</v>
      </c>
      <c r="W24" s="200">
        <v>19.47</v>
      </c>
      <c r="X24" s="200">
        <v>62.1</v>
      </c>
      <c r="Y24" s="200">
        <v>0</v>
      </c>
      <c r="Z24">
        <v>0</v>
      </c>
      <c r="AA24" s="200">
        <v>15.73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140</v>
      </c>
      <c r="AN24" s="200">
        <v>0</v>
      </c>
      <c r="AO24">
        <v>0</v>
      </c>
      <c r="AP24" s="200">
        <v>117.44</v>
      </c>
      <c r="AQ24" s="200">
        <v>38.14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365.79</v>
      </c>
      <c r="L25" s="200">
        <v>6.05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4.6100000000000003</v>
      </c>
      <c r="R25" s="200">
        <v>17.93</v>
      </c>
      <c r="S25" s="200">
        <v>11.15</v>
      </c>
      <c r="T25" s="200">
        <v>0</v>
      </c>
      <c r="U25" s="200">
        <v>59.79</v>
      </c>
      <c r="V25" s="200">
        <v>8.76</v>
      </c>
      <c r="W25" s="200">
        <v>19.62</v>
      </c>
      <c r="X25" s="200">
        <v>62.37</v>
      </c>
      <c r="Y25" s="200">
        <v>0</v>
      </c>
      <c r="Z25">
        <v>0</v>
      </c>
      <c r="AA25" s="200">
        <v>15.73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140</v>
      </c>
      <c r="AN25" s="200">
        <v>0</v>
      </c>
      <c r="AO25">
        <v>0</v>
      </c>
      <c r="AP25" s="200">
        <v>117.44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413.92</v>
      </c>
      <c r="L26" s="200">
        <v>6.05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4.6100000000000003</v>
      </c>
      <c r="R26" s="200">
        <v>17.93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62.37</v>
      </c>
      <c r="Y26" s="200">
        <v>0</v>
      </c>
      <c r="Z26">
        <v>0</v>
      </c>
      <c r="AA26" s="200">
        <v>15.73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140</v>
      </c>
      <c r="AN26" s="200">
        <v>0</v>
      </c>
      <c r="AO26">
        <v>0</v>
      </c>
      <c r="AP26" s="200">
        <v>117.44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462.05</v>
      </c>
      <c r="L27" s="200">
        <v>5.94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4.6100000000000003</v>
      </c>
      <c r="R27" s="200">
        <v>17.920000000000002</v>
      </c>
      <c r="S27" s="200">
        <v>11.12</v>
      </c>
      <c r="T27" s="200">
        <v>0</v>
      </c>
      <c r="U27" s="200">
        <v>59.79</v>
      </c>
      <c r="V27" s="200">
        <v>8.76</v>
      </c>
      <c r="W27" s="200">
        <v>19.62</v>
      </c>
      <c r="X27" s="200">
        <v>62.37</v>
      </c>
      <c r="Y27" s="200">
        <v>0</v>
      </c>
      <c r="Z27">
        <v>0</v>
      </c>
      <c r="AA27" s="200">
        <v>15.73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112.56</v>
      </c>
      <c r="AJ27" s="200">
        <v>0</v>
      </c>
      <c r="AK27" s="200">
        <v>0</v>
      </c>
      <c r="AL27" s="200">
        <v>0</v>
      </c>
      <c r="AM27" s="200">
        <v>140</v>
      </c>
      <c r="AN27" s="200">
        <v>0</v>
      </c>
      <c r="AO27">
        <v>0</v>
      </c>
      <c r="AP27" s="200">
        <v>117.44</v>
      </c>
      <c r="AQ27" s="200">
        <v>38.14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487.73</v>
      </c>
      <c r="L28" s="200">
        <v>6.05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62.37</v>
      </c>
      <c r="Y28" s="200">
        <v>0</v>
      </c>
      <c r="Z28">
        <v>0</v>
      </c>
      <c r="AA28" s="200">
        <v>15.73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112.56</v>
      </c>
      <c r="AJ28" s="200">
        <v>0</v>
      </c>
      <c r="AK28" s="200">
        <v>0</v>
      </c>
      <c r="AL28" s="200">
        <v>0</v>
      </c>
      <c r="AM28" s="200">
        <v>200</v>
      </c>
      <c r="AN28" s="200">
        <v>0</v>
      </c>
      <c r="AO28">
        <v>0</v>
      </c>
      <c r="AP28" s="200">
        <v>117.44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487.73</v>
      </c>
      <c r="L29" s="200">
        <v>6.05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62.37</v>
      </c>
      <c r="Y29" s="200">
        <v>0</v>
      </c>
      <c r="Z29">
        <v>0</v>
      </c>
      <c r="AA29" s="200">
        <v>15.73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107.56</v>
      </c>
      <c r="AJ29" s="200">
        <v>0</v>
      </c>
      <c r="AK29" s="200">
        <v>0</v>
      </c>
      <c r="AL29" s="200">
        <v>0</v>
      </c>
      <c r="AM29" s="200">
        <v>141.13999999999999</v>
      </c>
      <c r="AN29" s="200">
        <v>0</v>
      </c>
      <c r="AO29">
        <v>0</v>
      </c>
      <c r="AP29" s="200">
        <v>117.44</v>
      </c>
      <c r="AQ29" s="200">
        <v>38.14</v>
      </c>
      <c r="AR29" s="200">
        <v>0.25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487.73</v>
      </c>
      <c r="L30" s="200">
        <v>6.05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62.37</v>
      </c>
      <c r="Y30" s="200">
        <v>0</v>
      </c>
      <c r="Z30">
        <v>0</v>
      </c>
      <c r="AA30" s="200">
        <v>15.73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107.56</v>
      </c>
      <c r="AJ30" s="200">
        <v>0</v>
      </c>
      <c r="AK30" s="200">
        <v>0</v>
      </c>
      <c r="AL30" s="200">
        <v>0</v>
      </c>
      <c r="AM30" s="200">
        <v>139.49</v>
      </c>
      <c r="AN30" s="200">
        <v>0</v>
      </c>
      <c r="AO30">
        <v>0</v>
      </c>
      <c r="AP30" s="200">
        <v>117.44</v>
      </c>
      <c r="AQ30" s="200">
        <v>38.14</v>
      </c>
      <c r="AR30" s="200">
        <v>2.17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487.73</v>
      </c>
      <c r="L31" s="200">
        <v>6.05</v>
      </c>
      <c r="M31" s="200">
        <v>61.39</v>
      </c>
      <c r="N31" s="200">
        <v>49.94</v>
      </c>
      <c r="O31" s="200">
        <v>35.270000000000003</v>
      </c>
      <c r="P31" s="200">
        <v>23.89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62.37</v>
      </c>
      <c r="Y31" s="200">
        <v>0</v>
      </c>
      <c r="Z31">
        <v>0</v>
      </c>
      <c r="AA31" s="200">
        <v>15.73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107.56</v>
      </c>
      <c r="AJ31" s="200">
        <v>0</v>
      </c>
      <c r="AK31" s="200">
        <v>0</v>
      </c>
      <c r="AL31" s="200">
        <v>0</v>
      </c>
      <c r="AM31" s="200">
        <v>139.53</v>
      </c>
      <c r="AN31" s="200">
        <v>0</v>
      </c>
      <c r="AO31">
        <v>0</v>
      </c>
      <c r="AP31" s="200">
        <v>117.44</v>
      </c>
      <c r="AQ31" s="200">
        <v>38.14</v>
      </c>
      <c r="AR31" s="200">
        <v>9.5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487.73</v>
      </c>
      <c r="L32" s="200">
        <v>6.05</v>
      </c>
      <c r="M32" s="200">
        <v>61.39</v>
      </c>
      <c r="N32" s="200">
        <v>49.94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62.37</v>
      </c>
      <c r="Y32" s="200">
        <v>0</v>
      </c>
      <c r="Z32">
        <v>0</v>
      </c>
      <c r="AA32" s="200">
        <v>15.73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107.56</v>
      </c>
      <c r="AJ32" s="200">
        <v>0</v>
      </c>
      <c r="AK32" s="200">
        <v>0</v>
      </c>
      <c r="AL32" s="200">
        <v>0</v>
      </c>
      <c r="AM32" s="200">
        <v>137.13999999999999</v>
      </c>
      <c r="AN32" s="200">
        <v>0</v>
      </c>
      <c r="AO32">
        <v>0</v>
      </c>
      <c r="AP32" s="200">
        <v>117.44</v>
      </c>
      <c r="AQ32" s="200">
        <v>38.14</v>
      </c>
      <c r="AR32" s="200">
        <v>20.2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487.73</v>
      </c>
      <c r="L33" s="200">
        <v>6.05</v>
      </c>
      <c r="M33" s="200">
        <v>61.39</v>
      </c>
      <c r="N33" s="200">
        <v>49.94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62.37</v>
      </c>
      <c r="Y33" s="200">
        <v>0</v>
      </c>
      <c r="Z33">
        <v>0</v>
      </c>
      <c r="AA33" s="200">
        <v>15.73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107.56</v>
      </c>
      <c r="AJ33" s="200">
        <v>0</v>
      </c>
      <c r="AK33" s="200">
        <v>0</v>
      </c>
      <c r="AL33" s="200">
        <v>0</v>
      </c>
      <c r="AM33" s="200">
        <v>139.53</v>
      </c>
      <c r="AN33" s="200">
        <v>0</v>
      </c>
      <c r="AO33">
        <v>0</v>
      </c>
      <c r="AP33" s="200">
        <v>117.44</v>
      </c>
      <c r="AQ33" s="200">
        <v>38.14</v>
      </c>
      <c r="AR33" s="200">
        <v>36.950000000000003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487.73</v>
      </c>
      <c r="L34" s="200">
        <v>6.05</v>
      </c>
      <c r="M34" s="200">
        <v>61.39</v>
      </c>
      <c r="N34" s="200">
        <v>49.94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62.37</v>
      </c>
      <c r="Y34" s="200">
        <v>0</v>
      </c>
      <c r="Z34">
        <v>0</v>
      </c>
      <c r="AA34" s="200">
        <v>15.73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107.56</v>
      </c>
      <c r="AJ34" s="200">
        <v>0</v>
      </c>
      <c r="AK34" s="200">
        <v>0</v>
      </c>
      <c r="AL34" s="200">
        <v>0</v>
      </c>
      <c r="AM34" s="200">
        <v>139.53</v>
      </c>
      <c r="AN34" s="200">
        <v>0</v>
      </c>
      <c r="AO34">
        <v>0</v>
      </c>
      <c r="AP34" s="200">
        <v>117.44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487.73</v>
      </c>
      <c r="L35" s="200">
        <v>6.05</v>
      </c>
      <c r="M35" s="200">
        <v>61.39</v>
      </c>
      <c r="N35" s="200">
        <v>49.94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62.37</v>
      </c>
      <c r="Y35" s="200">
        <v>0</v>
      </c>
      <c r="Z35">
        <v>0</v>
      </c>
      <c r="AA35" s="200">
        <v>15.73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107.56</v>
      </c>
      <c r="AJ35" s="200">
        <v>0</v>
      </c>
      <c r="AK35" s="200">
        <v>0</v>
      </c>
      <c r="AL35" s="200">
        <v>0</v>
      </c>
      <c r="AM35" s="200">
        <v>0</v>
      </c>
      <c r="AN35" s="200">
        <v>33.799999999999997</v>
      </c>
      <c r="AO35">
        <v>0</v>
      </c>
      <c r="AP35" s="200">
        <v>117.44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487.73</v>
      </c>
      <c r="L36" s="200">
        <v>6.05</v>
      </c>
      <c r="M36" s="200">
        <v>61.39</v>
      </c>
      <c r="N36" s="200">
        <v>49.94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62.37</v>
      </c>
      <c r="Y36" s="200">
        <v>0</v>
      </c>
      <c r="Z36">
        <v>0</v>
      </c>
      <c r="AA36" s="200">
        <v>15.73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107.56</v>
      </c>
      <c r="AJ36" s="200">
        <v>0</v>
      </c>
      <c r="AK36" s="200">
        <v>0</v>
      </c>
      <c r="AL36" s="200">
        <v>0</v>
      </c>
      <c r="AM36" s="200">
        <v>0</v>
      </c>
      <c r="AN36" s="200">
        <v>33.799999999999997</v>
      </c>
      <c r="AO36">
        <v>0</v>
      </c>
      <c r="AP36" s="200">
        <v>117.44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487.73</v>
      </c>
      <c r="L37" s="200">
        <v>6.05</v>
      </c>
      <c r="M37" s="200">
        <v>61.39</v>
      </c>
      <c r="N37" s="200">
        <v>49.94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62.37</v>
      </c>
      <c r="Y37" s="200">
        <v>0</v>
      </c>
      <c r="Z37">
        <v>0</v>
      </c>
      <c r="AA37" s="200">
        <v>15.73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107.56</v>
      </c>
      <c r="AJ37" s="200">
        <v>0</v>
      </c>
      <c r="AK37" s="200">
        <v>0</v>
      </c>
      <c r="AL37" s="200">
        <v>0</v>
      </c>
      <c r="AM37" s="200">
        <v>0</v>
      </c>
      <c r="AN37" s="200">
        <v>33.799999999999997</v>
      </c>
      <c r="AO37">
        <v>0</v>
      </c>
      <c r="AP37" s="200">
        <v>117.44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487.73</v>
      </c>
      <c r="L38" s="200">
        <v>6.05</v>
      </c>
      <c r="M38" s="200">
        <v>61.39</v>
      </c>
      <c r="N38" s="200">
        <v>49.94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62.37</v>
      </c>
      <c r="Y38" s="200">
        <v>0</v>
      </c>
      <c r="Z38">
        <v>0</v>
      </c>
      <c r="AA38" s="200">
        <v>15.73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107.56</v>
      </c>
      <c r="AJ38" s="200">
        <v>0</v>
      </c>
      <c r="AK38" s="200">
        <v>0</v>
      </c>
      <c r="AL38" s="200">
        <v>0</v>
      </c>
      <c r="AM38" s="200">
        <v>0</v>
      </c>
      <c r="AN38" s="200">
        <v>33.799999999999997</v>
      </c>
      <c r="AO38">
        <v>0</v>
      </c>
      <c r="AP38" s="200">
        <v>117.44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487.73</v>
      </c>
      <c r="L39" s="200">
        <v>6.05</v>
      </c>
      <c r="M39" s="200">
        <v>61.39</v>
      </c>
      <c r="N39" s="200">
        <v>49.94</v>
      </c>
      <c r="O39" s="200">
        <v>35.270000000000003</v>
      </c>
      <c r="P39" s="200">
        <v>23.89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62.37</v>
      </c>
      <c r="Y39" s="200">
        <v>0</v>
      </c>
      <c r="Z39">
        <v>0</v>
      </c>
      <c r="AA39" s="200">
        <v>15.73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107.56</v>
      </c>
      <c r="AJ39" s="200">
        <v>0</v>
      </c>
      <c r="AK39" s="200">
        <v>0</v>
      </c>
      <c r="AL39" s="200">
        <v>0</v>
      </c>
      <c r="AM39" s="200">
        <v>0</v>
      </c>
      <c r="AN39" s="200">
        <v>33.799999999999997</v>
      </c>
      <c r="AO39">
        <v>0</v>
      </c>
      <c r="AP39" s="200">
        <v>117.44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487.73</v>
      </c>
      <c r="L40" s="200">
        <v>6.05</v>
      </c>
      <c r="M40" s="200">
        <v>61.39</v>
      </c>
      <c r="N40" s="200">
        <v>49.94</v>
      </c>
      <c r="O40" s="200">
        <v>35.270000000000003</v>
      </c>
      <c r="P40" s="200">
        <v>23.89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62.37</v>
      </c>
      <c r="Y40" s="200">
        <v>0</v>
      </c>
      <c r="Z40">
        <v>0</v>
      </c>
      <c r="AA40" s="200">
        <v>15.73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107.56</v>
      </c>
      <c r="AJ40" s="200">
        <v>0</v>
      </c>
      <c r="AK40" s="200">
        <v>0</v>
      </c>
      <c r="AL40" s="200">
        <v>0</v>
      </c>
      <c r="AM40" s="200">
        <v>0</v>
      </c>
      <c r="AN40" s="200">
        <v>33.799999999999997</v>
      </c>
      <c r="AO40">
        <v>0</v>
      </c>
      <c r="AP40" s="200">
        <v>117.44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487.73</v>
      </c>
      <c r="L41" s="200">
        <v>6.05</v>
      </c>
      <c r="M41" s="200">
        <v>61.39</v>
      </c>
      <c r="N41" s="200">
        <v>49.94</v>
      </c>
      <c r="O41" s="200">
        <v>35.270000000000003</v>
      </c>
      <c r="P41" s="200">
        <v>23.89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62.37</v>
      </c>
      <c r="Y41" s="200">
        <v>0</v>
      </c>
      <c r="Z41">
        <v>0</v>
      </c>
      <c r="AA41" s="200">
        <v>15.73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107.56</v>
      </c>
      <c r="AJ41" s="200">
        <v>0</v>
      </c>
      <c r="AK41" s="200">
        <v>0</v>
      </c>
      <c r="AL41" s="200">
        <v>0</v>
      </c>
      <c r="AM41" s="200">
        <v>226.01</v>
      </c>
      <c r="AN41" s="200">
        <v>0</v>
      </c>
      <c r="AO41">
        <v>0</v>
      </c>
      <c r="AP41" s="200">
        <v>117.44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487.73</v>
      </c>
      <c r="L42" s="200">
        <v>6.05</v>
      </c>
      <c r="M42" s="200">
        <v>61.39</v>
      </c>
      <c r="N42" s="200">
        <v>49.94</v>
      </c>
      <c r="O42" s="200">
        <v>35.270000000000003</v>
      </c>
      <c r="P42" s="200">
        <v>23.89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62.37</v>
      </c>
      <c r="Y42" s="200">
        <v>0</v>
      </c>
      <c r="Z42">
        <v>0</v>
      </c>
      <c r="AA42" s="200">
        <v>15.73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107.56</v>
      </c>
      <c r="AJ42" s="200">
        <v>0</v>
      </c>
      <c r="AK42" s="200">
        <v>0</v>
      </c>
      <c r="AL42" s="200">
        <v>0</v>
      </c>
      <c r="AM42" s="200">
        <v>229.51</v>
      </c>
      <c r="AN42" s="200">
        <v>0</v>
      </c>
      <c r="AO42">
        <v>0</v>
      </c>
      <c r="AP42" s="200">
        <v>117.44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487.73</v>
      </c>
      <c r="L43" s="200">
        <v>6.05</v>
      </c>
      <c r="M43" s="200">
        <v>61.39</v>
      </c>
      <c r="N43" s="200">
        <v>49.94</v>
      </c>
      <c r="O43" s="200">
        <v>35.270000000000003</v>
      </c>
      <c r="P43" s="200">
        <v>23.89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59.79</v>
      </c>
      <c r="V43" s="200">
        <v>8.76</v>
      </c>
      <c r="W43" s="200">
        <v>19.62</v>
      </c>
      <c r="X43" s="200">
        <v>62.37</v>
      </c>
      <c r="Y43" s="200">
        <v>0</v>
      </c>
      <c r="Z43">
        <v>0</v>
      </c>
      <c r="AA43" s="200">
        <v>15.73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112.56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117.44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487.73</v>
      </c>
      <c r="L44" s="200">
        <v>6.05</v>
      </c>
      <c r="M44" s="200">
        <v>61.39</v>
      </c>
      <c r="N44" s="200">
        <v>49.94</v>
      </c>
      <c r="O44" s="200">
        <v>35.270000000000003</v>
      </c>
      <c r="P44" s="200">
        <v>23.89</v>
      </c>
      <c r="Q44" s="200">
        <v>4.6100000000000003</v>
      </c>
      <c r="R44" s="200">
        <v>17.920000000000002</v>
      </c>
      <c r="S44" s="200">
        <v>11.16</v>
      </c>
      <c r="T44" s="200">
        <v>0</v>
      </c>
      <c r="U44" s="200">
        <v>59.79</v>
      </c>
      <c r="V44" s="200">
        <v>8.76</v>
      </c>
      <c r="W44" s="200">
        <v>19.62</v>
      </c>
      <c r="X44" s="200">
        <v>62.37</v>
      </c>
      <c r="Y44" s="200">
        <v>0</v>
      </c>
      <c r="Z44">
        <v>0</v>
      </c>
      <c r="AA44" s="200">
        <v>15.73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112.56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117.44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487.73</v>
      </c>
      <c r="L45" s="200">
        <v>6.05</v>
      </c>
      <c r="M45" s="200">
        <v>61.39</v>
      </c>
      <c r="N45" s="200">
        <v>49.94</v>
      </c>
      <c r="O45" s="200">
        <v>35.270000000000003</v>
      </c>
      <c r="P45" s="200">
        <v>23.89</v>
      </c>
      <c r="Q45" s="200">
        <v>4.6100000000000003</v>
      </c>
      <c r="R45" s="200">
        <v>17.920000000000002</v>
      </c>
      <c r="S45" s="200">
        <v>11.16</v>
      </c>
      <c r="T45" s="200">
        <v>0</v>
      </c>
      <c r="U45" s="200">
        <v>59.79</v>
      </c>
      <c r="V45" s="200">
        <v>8.76</v>
      </c>
      <c r="W45" s="200">
        <v>19.62</v>
      </c>
      <c r="X45" s="200">
        <v>62.37</v>
      </c>
      <c r="Y45" s="200">
        <v>0</v>
      </c>
      <c r="Z45">
        <v>0</v>
      </c>
      <c r="AA45" s="200">
        <v>15.73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112.56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117.44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61.39</v>
      </c>
      <c r="N46" s="200">
        <v>49.94</v>
      </c>
      <c r="O46" s="200">
        <v>35.270000000000003</v>
      </c>
      <c r="P46" s="200">
        <v>23.89</v>
      </c>
      <c r="Q46" s="200">
        <v>4.6100000000000003</v>
      </c>
      <c r="R46" s="200">
        <v>17.920000000000002</v>
      </c>
      <c r="S46" s="200">
        <v>11.16</v>
      </c>
      <c r="T46" s="200">
        <v>0</v>
      </c>
      <c r="U46" s="200">
        <v>59.79</v>
      </c>
      <c r="V46" s="200">
        <v>8.76</v>
      </c>
      <c r="W46" s="200">
        <v>19.62</v>
      </c>
      <c r="X46" s="200">
        <v>62.37</v>
      </c>
      <c r="Y46" s="200">
        <v>0</v>
      </c>
      <c r="Z46">
        <v>0</v>
      </c>
      <c r="AA46" s="200">
        <v>14.58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112.56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117.44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487.94</v>
      </c>
      <c r="L47" s="200">
        <v>6.05</v>
      </c>
      <c r="M47" s="200">
        <v>61.39</v>
      </c>
      <c r="N47" s="200">
        <v>49.94</v>
      </c>
      <c r="O47" s="200">
        <v>35.270000000000003</v>
      </c>
      <c r="P47" s="200">
        <v>23.89</v>
      </c>
      <c r="Q47" s="200">
        <v>4.6100000000000003</v>
      </c>
      <c r="R47" s="200">
        <v>17.920000000000002</v>
      </c>
      <c r="S47" s="200">
        <v>11.16</v>
      </c>
      <c r="T47" s="200">
        <v>0</v>
      </c>
      <c r="U47" s="200">
        <v>59.79</v>
      </c>
      <c r="V47" s="200">
        <v>8.76</v>
      </c>
      <c r="W47" s="200">
        <v>19.62</v>
      </c>
      <c r="X47" s="200">
        <v>62.37</v>
      </c>
      <c r="Y47" s="200">
        <v>0</v>
      </c>
      <c r="Z47">
        <v>0</v>
      </c>
      <c r="AA47" s="200">
        <v>14.58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112.56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117.44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487.94</v>
      </c>
      <c r="L48" s="200">
        <v>6.05</v>
      </c>
      <c r="M48" s="200">
        <v>61.39</v>
      </c>
      <c r="N48" s="200">
        <v>49.94</v>
      </c>
      <c r="O48" s="200">
        <v>35.270000000000003</v>
      </c>
      <c r="P48" s="200">
        <v>23.89</v>
      </c>
      <c r="Q48" s="200">
        <v>4.6100000000000003</v>
      </c>
      <c r="R48" s="200">
        <v>17.920000000000002</v>
      </c>
      <c r="S48" s="200">
        <v>11.15</v>
      </c>
      <c r="T48" s="200">
        <v>0</v>
      </c>
      <c r="U48" s="200">
        <v>59.79</v>
      </c>
      <c r="V48" s="200">
        <v>8.76</v>
      </c>
      <c r="W48" s="200">
        <v>19.62</v>
      </c>
      <c r="X48" s="200">
        <v>62.37</v>
      </c>
      <c r="Y48" s="200">
        <v>0</v>
      </c>
      <c r="Z48">
        <v>0</v>
      </c>
      <c r="AA48" s="200">
        <v>13.58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112.56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117.44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487.94</v>
      </c>
      <c r="L49" s="200">
        <v>6.05</v>
      </c>
      <c r="M49" s="200">
        <v>61.39</v>
      </c>
      <c r="N49" s="200">
        <v>49.94</v>
      </c>
      <c r="O49" s="200">
        <v>35.270000000000003</v>
      </c>
      <c r="P49" s="200">
        <v>23.89</v>
      </c>
      <c r="Q49" s="200">
        <v>4.6100000000000003</v>
      </c>
      <c r="R49" s="200">
        <v>17.920000000000002</v>
      </c>
      <c r="S49" s="200">
        <v>11.15</v>
      </c>
      <c r="T49" s="200">
        <v>0</v>
      </c>
      <c r="U49" s="200">
        <v>59.79</v>
      </c>
      <c r="V49" s="200">
        <v>8.76</v>
      </c>
      <c r="W49" s="200">
        <v>19.62</v>
      </c>
      <c r="X49" s="200">
        <v>62.37</v>
      </c>
      <c r="Y49" s="200">
        <v>0</v>
      </c>
      <c r="Z49">
        <v>0</v>
      </c>
      <c r="AA49" s="200">
        <v>13.58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134.61000000000001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117.44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487.94</v>
      </c>
      <c r="L50" s="200">
        <v>6.05</v>
      </c>
      <c r="M50" s="200">
        <v>61.39</v>
      </c>
      <c r="N50" s="200">
        <v>49.94</v>
      </c>
      <c r="O50" s="200">
        <v>35.270000000000003</v>
      </c>
      <c r="P50" s="200">
        <v>23.89</v>
      </c>
      <c r="Q50" s="200">
        <v>4.6100000000000003</v>
      </c>
      <c r="R50" s="200">
        <v>17.920000000000002</v>
      </c>
      <c r="S50" s="200">
        <v>11.15</v>
      </c>
      <c r="T50" s="200">
        <v>0</v>
      </c>
      <c r="U50" s="200">
        <v>59.79</v>
      </c>
      <c r="V50" s="200">
        <v>8.76</v>
      </c>
      <c r="W50" s="200">
        <v>19.62</v>
      </c>
      <c r="X50" s="200">
        <v>62.37</v>
      </c>
      <c r="Y50" s="200">
        <v>0</v>
      </c>
      <c r="Z50">
        <v>0</v>
      </c>
      <c r="AA50" s="200">
        <v>13.58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134.61000000000001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117.44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487.94</v>
      </c>
      <c r="L51" s="200">
        <v>6.05</v>
      </c>
      <c r="M51" s="200">
        <v>61.39</v>
      </c>
      <c r="N51" s="200">
        <v>49.94</v>
      </c>
      <c r="O51" s="200">
        <v>35.270000000000003</v>
      </c>
      <c r="P51" s="200">
        <v>23.89</v>
      </c>
      <c r="Q51" s="200">
        <v>4.6100000000000003</v>
      </c>
      <c r="R51" s="200">
        <v>17.93</v>
      </c>
      <c r="S51" s="200">
        <v>11.15</v>
      </c>
      <c r="T51" s="200">
        <v>0</v>
      </c>
      <c r="U51" s="200">
        <v>59.79</v>
      </c>
      <c r="V51" s="200">
        <v>8.76</v>
      </c>
      <c r="W51" s="200">
        <v>19.62</v>
      </c>
      <c r="X51" s="200">
        <v>62.37</v>
      </c>
      <c r="Y51" s="200">
        <v>0</v>
      </c>
      <c r="Z51">
        <v>0</v>
      </c>
      <c r="AA51" s="200">
        <v>13.58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99.61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117.44</v>
      </c>
      <c r="AQ51" s="200">
        <v>38.14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487.94</v>
      </c>
      <c r="L52" s="200">
        <v>6.05</v>
      </c>
      <c r="M52" s="200">
        <v>61.39</v>
      </c>
      <c r="N52" s="200">
        <v>49.94</v>
      </c>
      <c r="O52" s="200">
        <v>35.270000000000003</v>
      </c>
      <c r="P52" s="200">
        <v>23.89</v>
      </c>
      <c r="Q52" s="200">
        <v>4.6100000000000003</v>
      </c>
      <c r="R52" s="200">
        <v>17.93</v>
      </c>
      <c r="S52" s="200">
        <v>11.15</v>
      </c>
      <c r="T52" s="200">
        <v>0</v>
      </c>
      <c r="U52" s="200">
        <v>59.79</v>
      </c>
      <c r="V52" s="200">
        <v>8.76</v>
      </c>
      <c r="W52" s="200">
        <v>19.62</v>
      </c>
      <c r="X52" s="200">
        <v>62.37</v>
      </c>
      <c r="Y52" s="200">
        <v>0</v>
      </c>
      <c r="Z52">
        <v>0</v>
      </c>
      <c r="AA52" s="200">
        <v>13.58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99.61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117.44</v>
      </c>
      <c r="AQ52" s="200">
        <v>38.14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433.17</v>
      </c>
      <c r="L53" s="200">
        <v>6.05</v>
      </c>
      <c r="M53" s="200">
        <v>61.39</v>
      </c>
      <c r="N53" s="200">
        <v>49.94</v>
      </c>
      <c r="O53" s="200">
        <v>35.270000000000003</v>
      </c>
      <c r="P53" s="200">
        <v>23.89</v>
      </c>
      <c r="Q53" s="200">
        <v>4.6100000000000003</v>
      </c>
      <c r="R53" s="200">
        <v>17.93</v>
      </c>
      <c r="S53" s="200">
        <v>11.15</v>
      </c>
      <c r="T53" s="200">
        <v>0</v>
      </c>
      <c r="U53" s="200">
        <v>59.79</v>
      </c>
      <c r="V53" s="200">
        <v>8.76</v>
      </c>
      <c r="W53" s="200">
        <v>19.62</v>
      </c>
      <c r="X53" s="200">
        <v>62.37</v>
      </c>
      <c r="Y53" s="200">
        <v>0</v>
      </c>
      <c r="Z53">
        <v>0</v>
      </c>
      <c r="AA53" s="200">
        <v>12.58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99.61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117.44</v>
      </c>
      <c r="AQ53" s="200">
        <v>38.14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385.04</v>
      </c>
      <c r="L54" s="200">
        <v>6.05</v>
      </c>
      <c r="M54" s="200">
        <v>61.39</v>
      </c>
      <c r="N54" s="200">
        <v>49.94</v>
      </c>
      <c r="O54" s="200">
        <v>35.270000000000003</v>
      </c>
      <c r="P54" s="200">
        <v>23.89</v>
      </c>
      <c r="Q54" s="200">
        <v>4.6100000000000003</v>
      </c>
      <c r="R54" s="200">
        <v>17.93</v>
      </c>
      <c r="S54" s="200">
        <v>11.15</v>
      </c>
      <c r="T54" s="200">
        <v>0</v>
      </c>
      <c r="U54" s="200">
        <v>59.79</v>
      </c>
      <c r="V54" s="200">
        <v>8.76</v>
      </c>
      <c r="W54" s="200">
        <v>19.62</v>
      </c>
      <c r="X54" s="200">
        <v>62.37</v>
      </c>
      <c r="Y54" s="200">
        <v>0</v>
      </c>
      <c r="Z54">
        <v>0</v>
      </c>
      <c r="AA54" s="200">
        <v>12.58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99.61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117.44</v>
      </c>
      <c r="AQ54" s="200">
        <v>38.14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336.91</v>
      </c>
      <c r="L55" s="200">
        <v>6.05</v>
      </c>
      <c r="M55" s="200">
        <v>61.39</v>
      </c>
      <c r="N55" s="200">
        <v>49.94</v>
      </c>
      <c r="O55" s="200">
        <v>35.270000000000003</v>
      </c>
      <c r="P55" s="200">
        <v>23.89</v>
      </c>
      <c r="Q55" s="200">
        <v>4.6100000000000003</v>
      </c>
      <c r="R55" s="200">
        <v>17.93</v>
      </c>
      <c r="S55" s="200">
        <v>11.15</v>
      </c>
      <c r="T55" s="200">
        <v>0</v>
      </c>
      <c r="U55" s="200">
        <v>59.79</v>
      </c>
      <c r="V55" s="200">
        <v>8.76</v>
      </c>
      <c r="W55" s="200">
        <v>19.62</v>
      </c>
      <c r="X55" s="200">
        <v>62.37</v>
      </c>
      <c r="Y55" s="200">
        <v>0</v>
      </c>
      <c r="Z55">
        <v>0</v>
      </c>
      <c r="AA55" s="200">
        <v>12.58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80.5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117.44</v>
      </c>
      <c r="AQ55" s="200">
        <v>38.14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274.33999999999997</v>
      </c>
      <c r="L56" s="200">
        <v>3.37</v>
      </c>
      <c r="M56" s="200">
        <v>61.39</v>
      </c>
      <c r="N56" s="200">
        <v>49.94</v>
      </c>
      <c r="O56" s="200">
        <v>35.270000000000003</v>
      </c>
      <c r="P56" s="200">
        <v>23.89</v>
      </c>
      <c r="Q56" s="200">
        <v>3.37</v>
      </c>
      <c r="R56" s="200">
        <v>17.920000000000002</v>
      </c>
      <c r="S56" s="200">
        <v>6.74</v>
      </c>
      <c r="T56" s="200">
        <v>0</v>
      </c>
      <c r="U56" s="200">
        <v>59.79</v>
      </c>
      <c r="V56" s="200">
        <v>8.76</v>
      </c>
      <c r="W56" s="200">
        <v>19.62</v>
      </c>
      <c r="X56" s="200">
        <v>62.37</v>
      </c>
      <c r="Y56" s="200">
        <v>0</v>
      </c>
      <c r="Z56">
        <v>0</v>
      </c>
      <c r="AA56" s="200">
        <v>12.58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80.5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117.44</v>
      </c>
      <c r="AQ56" s="200">
        <v>38.14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274.33999999999997</v>
      </c>
      <c r="L57" s="200">
        <v>3.37</v>
      </c>
      <c r="M57" s="200">
        <v>61.39</v>
      </c>
      <c r="N57" s="200">
        <v>49.94</v>
      </c>
      <c r="O57" s="200">
        <v>35.270000000000003</v>
      </c>
      <c r="P57" s="200">
        <v>23.89</v>
      </c>
      <c r="Q57" s="200">
        <v>3.37</v>
      </c>
      <c r="R57" s="200">
        <v>17.399999999999999</v>
      </c>
      <c r="S57" s="200">
        <v>6.74</v>
      </c>
      <c r="T57" s="200">
        <v>0</v>
      </c>
      <c r="U57" s="200">
        <v>59.79</v>
      </c>
      <c r="V57" s="200">
        <v>8.76</v>
      </c>
      <c r="W57" s="200">
        <v>19.62</v>
      </c>
      <c r="X57" s="200">
        <v>62.37</v>
      </c>
      <c r="Y57" s="200">
        <v>0</v>
      </c>
      <c r="Z57">
        <v>0</v>
      </c>
      <c r="AA57" s="200">
        <v>12.58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80.5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117.44</v>
      </c>
      <c r="AQ57" s="200">
        <v>38.14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274.33999999999997</v>
      </c>
      <c r="L58" s="200">
        <v>3.37</v>
      </c>
      <c r="M58" s="200">
        <v>61.39</v>
      </c>
      <c r="N58" s="200">
        <v>49.94</v>
      </c>
      <c r="O58" s="200">
        <v>35.270000000000003</v>
      </c>
      <c r="P58" s="200">
        <v>23.89</v>
      </c>
      <c r="Q58" s="200">
        <v>3.37</v>
      </c>
      <c r="R58" s="200">
        <v>17.93</v>
      </c>
      <c r="S58" s="200">
        <v>6.74</v>
      </c>
      <c r="T58" s="200">
        <v>0</v>
      </c>
      <c r="U58" s="200">
        <v>59.79</v>
      </c>
      <c r="V58" s="200">
        <v>8.76</v>
      </c>
      <c r="W58" s="200">
        <v>19.62</v>
      </c>
      <c r="X58" s="200">
        <v>62.37</v>
      </c>
      <c r="Y58" s="200">
        <v>0</v>
      </c>
      <c r="Z58">
        <v>0</v>
      </c>
      <c r="AA58" s="200">
        <v>12.58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80.5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117.44</v>
      </c>
      <c r="AQ58" s="200">
        <v>38.14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274.33999999999997</v>
      </c>
      <c r="L59" s="200">
        <v>3.37</v>
      </c>
      <c r="M59" s="200">
        <v>61.39</v>
      </c>
      <c r="N59" s="200">
        <v>49.94</v>
      </c>
      <c r="O59" s="200">
        <v>35.270000000000003</v>
      </c>
      <c r="P59" s="200">
        <v>23.89</v>
      </c>
      <c r="Q59" s="200">
        <v>3.37</v>
      </c>
      <c r="R59" s="200">
        <v>17.93</v>
      </c>
      <c r="S59" s="200">
        <v>6.74</v>
      </c>
      <c r="T59" s="200">
        <v>0</v>
      </c>
      <c r="U59" s="200">
        <v>59.79</v>
      </c>
      <c r="V59" s="200">
        <v>8.76</v>
      </c>
      <c r="W59" s="200">
        <v>19.62</v>
      </c>
      <c r="X59" s="200">
        <v>62.37</v>
      </c>
      <c r="Y59" s="200">
        <v>0</v>
      </c>
      <c r="Z59">
        <v>0</v>
      </c>
      <c r="AA59" s="200">
        <v>12.58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82.6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117.44</v>
      </c>
      <c r="AQ59" s="200">
        <v>38.14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274.33999999999997</v>
      </c>
      <c r="L60" s="200">
        <v>3.37</v>
      </c>
      <c r="M60" s="200">
        <v>61.39</v>
      </c>
      <c r="N60" s="200">
        <v>49.94</v>
      </c>
      <c r="O60" s="200">
        <v>35.270000000000003</v>
      </c>
      <c r="P60" s="200">
        <v>23.89</v>
      </c>
      <c r="Q60" s="200">
        <v>3.37</v>
      </c>
      <c r="R60" s="200">
        <v>17.93</v>
      </c>
      <c r="S60" s="200">
        <v>6.74</v>
      </c>
      <c r="T60" s="200">
        <v>0</v>
      </c>
      <c r="U60" s="200">
        <v>59.79</v>
      </c>
      <c r="V60" s="200">
        <v>8.76</v>
      </c>
      <c r="W60" s="200">
        <v>19.62</v>
      </c>
      <c r="X60" s="200">
        <v>62.37</v>
      </c>
      <c r="Y60" s="200">
        <v>0</v>
      </c>
      <c r="Z60">
        <v>0</v>
      </c>
      <c r="AA60" s="200">
        <v>12.58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82.6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117.44</v>
      </c>
      <c r="AQ60" s="200">
        <v>38.14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274.33999999999997</v>
      </c>
      <c r="L61" s="200">
        <v>3.37</v>
      </c>
      <c r="M61" s="200">
        <v>61.39</v>
      </c>
      <c r="N61" s="200">
        <v>49.94</v>
      </c>
      <c r="O61" s="200">
        <v>35.270000000000003</v>
      </c>
      <c r="P61" s="200">
        <v>23.89</v>
      </c>
      <c r="Q61" s="200">
        <v>3.37</v>
      </c>
      <c r="R61" s="200">
        <v>10.59</v>
      </c>
      <c r="S61" s="200">
        <v>6.74</v>
      </c>
      <c r="T61" s="200">
        <v>0</v>
      </c>
      <c r="U61" s="200">
        <v>59.79</v>
      </c>
      <c r="V61" s="200">
        <v>8.32</v>
      </c>
      <c r="W61" s="200">
        <v>19.62</v>
      </c>
      <c r="X61" s="200">
        <v>62.37</v>
      </c>
      <c r="Y61" s="200">
        <v>0</v>
      </c>
      <c r="Z61">
        <v>0</v>
      </c>
      <c r="AA61" s="200">
        <v>12.58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82.6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117.44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274.33999999999997</v>
      </c>
      <c r="L62" s="200">
        <v>3.37</v>
      </c>
      <c r="M62" s="200">
        <v>61.39</v>
      </c>
      <c r="N62" s="200">
        <v>49.94</v>
      </c>
      <c r="O62" s="200">
        <v>35.270000000000003</v>
      </c>
      <c r="P62" s="200">
        <v>23.89</v>
      </c>
      <c r="Q62" s="200">
        <v>3.37</v>
      </c>
      <c r="R62" s="200">
        <v>10.59</v>
      </c>
      <c r="S62" s="200">
        <v>6.74</v>
      </c>
      <c r="T62" s="200">
        <v>0</v>
      </c>
      <c r="U62" s="200">
        <v>59.79</v>
      </c>
      <c r="V62" s="200">
        <v>8.32</v>
      </c>
      <c r="W62" s="200">
        <v>19.62</v>
      </c>
      <c r="X62" s="200">
        <v>62.37</v>
      </c>
      <c r="Y62" s="200">
        <v>0</v>
      </c>
      <c r="Z62">
        <v>0</v>
      </c>
      <c r="AA62" s="200">
        <v>12.58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82.6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117.44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274.33999999999997</v>
      </c>
      <c r="L63" s="200">
        <v>3.37</v>
      </c>
      <c r="M63" s="200">
        <v>61.39</v>
      </c>
      <c r="N63" s="200">
        <v>49.94</v>
      </c>
      <c r="O63" s="200">
        <v>35.270000000000003</v>
      </c>
      <c r="P63" s="200">
        <v>23.89</v>
      </c>
      <c r="Q63" s="200">
        <v>3.37</v>
      </c>
      <c r="R63" s="200">
        <v>10.59</v>
      </c>
      <c r="S63" s="200">
        <v>6.74</v>
      </c>
      <c r="T63" s="200">
        <v>0</v>
      </c>
      <c r="U63" s="200">
        <v>59.79</v>
      </c>
      <c r="V63" s="200">
        <v>8.32</v>
      </c>
      <c r="W63" s="200">
        <v>19.62</v>
      </c>
      <c r="X63" s="200">
        <v>62.37</v>
      </c>
      <c r="Y63" s="200">
        <v>0</v>
      </c>
      <c r="Z63">
        <v>0</v>
      </c>
      <c r="AA63" s="200">
        <v>12.58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82.6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117.44</v>
      </c>
      <c r="AQ63" s="200">
        <v>14.44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274.33999999999997</v>
      </c>
      <c r="L64" s="200">
        <v>3.37</v>
      </c>
      <c r="M64" s="200">
        <v>61.39</v>
      </c>
      <c r="N64" s="200">
        <v>49.94</v>
      </c>
      <c r="O64" s="200">
        <v>35.270000000000003</v>
      </c>
      <c r="P64" s="200">
        <v>23.89</v>
      </c>
      <c r="Q64" s="200">
        <v>3.37</v>
      </c>
      <c r="R64" s="200">
        <v>10.59</v>
      </c>
      <c r="S64" s="200">
        <v>6.74</v>
      </c>
      <c r="T64" s="200">
        <v>0</v>
      </c>
      <c r="U64" s="200">
        <v>59.79</v>
      </c>
      <c r="V64" s="200">
        <v>8.32</v>
      </c>
      <c r="W64" s="200">
        <v>19.62</v>
      </c>
      <c r="X64" s="200">
        <v>62.37</v>
      </c>
      <c r="Y64" s="200">
        <v>0</v>
      </c>
      <c r="Z64">
        <v>0</v>
      </c>
      <c r="AA64" s="200">
        <v>12.58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82.6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117.44</v>
      </c>
      <c r="AQ64" s="200">
        <v>14.44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274.33999999999997</v>
      </c>
      <c r="L65" s="200">
        <v>6.05</v>
      </c>
      <c r="M65" s="200">
        <v>61.39</v>
      </c>
      <c r="N65" s="200">
        <v>49.94</v>
      </c>
      <c r="O65" s="200">
        <v>35.270000000000003</v>
      </c>
      <c r="P65" s="200">
        <v>23.89</v>
      </c>
      <c r="Q65" s="200">
        <v>4.6100000000000003</v>
      </c>
      <c r="R65" s="200">
        <v>17.86</v>
      </c>
      <c r="S65" s="200">
        <v>10.91</v>
      </c>
      <c r="T65" s="200">
        <v>0</v>
      </c>
      <c r="U65" s="200">
        <v>59.79</v>
      </c>
      <c r="V65" s="200">
        <v>8.76</v>
      </c>
      <c r="W65" s="200">
        <v>19.62</v>
      </c>
      <c r="X65" s="200">
        <v>62.37</v>
      </c>
      <c r="Y65" s="200">
        <v>0</v>
      </c>
      <c r="Z65">
        <v>0</v>
      </c>
      <c r="AA65" s="200">
        <v>12.58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82.6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117.44</v>
      </c>
      <c r="AQ65" s="200">
        <v>38.14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308.02999999999997</v>
      </c>
      <c r="L66" s="200">
        <v>6.05</v>
      </c>
      <c r="M66" s="200">
        <v>61.39</v>
      </c>
      <c r="N66" s="200">
        <v>49.94</v>
      </c>
      <c r="O66" s="200">
        <v>35.270000000000003</v>
      </c>
      <c r="P66" s="200">
        <v>23.89</v>
      </c>
      <c r="Q66" s="200">
        <v>4.6100000000000003</v>
      </c>
      <c r="R66" s="200">
        <v>17.93</v>
      </c>
      <c r="S66" s="200">
        <v>11.15</v>
      </c>
      <c r="T66" s="200">
        <v>0</v>
      </c>
      <c r="U66" s="200">
        <v>59.79</v>
      </c>
      <c r="V66" s="200">
        <v>8.76</v>
      </c>
      <c r="W66" s="200">
        <v>19.62</v>
      </c>
      <c r="X66" s="200">
        <v>62.37</v>
      </c>
      <c r="Y66" s="200">
        <v>0</v>
      </c>
      <c r="Z66">
        <v>0</v>
      </c>
      <c r="AA66" s="200">
        <v>12.58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82.6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117.44</v>
      </c>
      <c r="AQ66" s="200">
        <v>38.14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385.04</v>
      </c>
      <c r="L67" s="200">
        <v>6.05</v>
      </c>
      <c r="M67" s="200">
        <v>61.39</v>
      </c>
      <c r="N67" s="200">
        <v>49.94</v>
      </c>
      <c r="O67" s="200">
        <v>35.270000000000003</v>
      </c>
      <c r="P67" s="200">
        <v>23.89</v>
      </c>
      <c r="Q67" s="200">
        <v>4.6100000000000003</v>
      </c>
      <c r="R67" s="200">
        <v>17.93</v>
      </c>
      <c r="S67" s="200">
        <v>11.15</v>
      </c>
      <c r="T67" s="200">
        <v>0</v>
      </c>
      <c r="U67" s="200">
        <v>59.79</v>
      </c>
      <c r="V67" s="200">
        <v>8.76</v>
      </c>
      <c r="W67" s="200">
        <v>19.62</v>
      </c>
      <c r="X67" s="200">
        <v>62.37</v>
      </c>
      <c r="Y67" s="200">
        <v>0</v>
      </c>
      <c r="Z67">
        <v>0</v>
      </c>
      <c r="AA67" s="200">
        <v>12.58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80.5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117.44</v>
      </c>
      <c r="AQ67" s="200">
        <v>38.14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433.17</v>
      </c>
      <c r="L68" s="200">
        <v>6.05</v>
      </c>
      <c r="M68" s="200">
        <v>61.39</v>
      </c>
      <c r="N68" s="200">
        <v>49.94</v>
      </c>
      <c r="O68" s="200">
        <v>35.270000000000003</v>
      </c>
      <c r="P68" s="200">
        <v>23.89</v>
      </c>
      <c r="Q68" s="200">
        <v>4.6100000000000003</v>
      </c>
      <c r="R68" s="200">
        <v>17.93</v>
      </c>
      <c r="S68" s="200">
        <v>11.15</v>
      </c>
      <c r="T68" s="200">
        <v>0</v>
      </c>
      <c r="U68" s="200">
        <v>59.79</v>
      </c>
      <c r="V68" s="200">
        <v>8.76</v>
      </c>
      <c r="W68" s="200">
        <v>19.62</v>
      </c>
      <c r="X68" s="200">
        <v>62.37</v>
      </c>
      <c r="Y68" s="200">
        <v>0</v>
      </c>
      <c r="Z68">
        <v>0</v>
      </c>
      <c r="AA68" s="200">
        <v>12.58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80.5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117.44</v>
      </c>
      <c r="AQ68" s="200">
        <v>38.14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487.94</v>
      </c>
      <c r="L69" s="200">
        <v>6.05</v>
      </c>
      <c r="M69" s="200">
        <v>61.39</v>
      </c>
      <c r="N69" s="200">
        <v>49.94</v>
      </c>
      <c r="O69" s="200">
        <v>35.270000000000003</v>
      </c>
      <c r="P69" s="200">
        <v>23.89</v>
      </c>
      <c r="Q69" s="200">
        <v>4.6100000000000003</v>
      </c>
      <c r="R69" s="200">
        <v>17.93</v>
      </c>
      <c r="S69" s="200">
        <v>11.15</v>
      </c>
      <c r="T69" s="200">
        <v>0</v>
      </c>
      <c r="U69" s="200">
        <v>59.79</v>
      </c>
      <c r="V69" s="200">
        <v>8.76</v>
      </c>
      <c r="W69" s="200">
        <v>19.62</v>
      </c>
      <c r="X69" s="200">
        <v>62.37</v>
      </c>
      <c r="Y69" s="200">
        <v>0</v>
      </c>
      <c r="Z69">
        <v>0</v>
      </c>
      <c r="AA69" s="200">
        <v>12.58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80.5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117.44</v>
      </c>
      <c r="AQ69" s="200">
        <v>38.14</v>
      </c>
      <c r="AR69" s="200">
        <v>40.44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487.94</v>
      </c>
      <c r="L70" s="200">
        <v>6.05</v>
      </c>
      <c r="M70" s="200">
        <v>61.39</v>
      </c>
      <c r="N70" s="200">
        <v>49.94</v>
      </c>
      <c r="O70" s="200">
        <v>35.270000000000003</v>
      </c>
      <c r="P70" s="200">
        <v>23.89</v>
      </c>
      <c r="Q70" s="200">
        <v>4.6100000000000003</v>
      </c>
      <c r="R70" s="200">
        <v>17.920000000000002</v>
      </c>
      <c r="S70" s="200">
        <v>11.03</v>
      </c>
      <c r="T70" s="200">
        <v>0</v>
      </c>
      <c r="U70" s="200">
        <v>59.79</v>
      </c>
      <c r="V70" s="200">
        <v>8.76</v>
      </c>
      <c r="W70" s="200">
        <v>19.62</v>
      </c>
      <c r="X70" s="200">
        <v>62.37</v>
      </c>
      <c r="Y70" s="200">
        <v>0</v>
      </c>
      <c r="Z70">
        <v>0</v>
      </c>
      <c r="AA70" s="200">
        <v>12.58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80.5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117.44</v>
      </c>
      <c r="AQ70" s="200">
        <v>38.14</v>
      </c>
      <c r="AR70" s="200">
        <v>35.25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487.94</v>
      </c>
      <c r="L71" s="200">
        <v>5.86</v>
      </c>
      <c r="M71" s="200">
        <v>61.39</v>
      </c>
      <c r="N71" s="200">
        <v>49.94</v>
      </c>
      <c r="O71" s="200">
        <v>35.270000000000003</v>
      </c>
      <c r="P71" s="200">
        <v>23.89</v>
      </c>
      <c r="Q71" s="200">
        <v>4.6100000000000003</v>
      </c>
      <c r="R71" s="200">
        <v>17.920000000000002</v>
      </c>
      <c r="S71" s="200">
        <v>11.16</v>
      </c>
      <c r="T71" s="200">
        <v>0</v>
      </c>
      <c r="U71" s="200">
        <v>59.79</v>
      </c>
      <c r="V71" s="200">
        <v>8.76</v>
      </c>
      <c r="W71" s="200">
        <v>19.62</v>
      </c>
      <c r="X71" s="200">
        <v>62.37</v>
      </c>
      <c r="Y71" s="200">
        <v>0</v>
      </c>
      <c r="Z71">
        <v>0</v>
      </c>
      <c r="AA71" s="200">
        <v>12.58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80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117.44</v>
      </c>
      <c r="AQ71" s="200">
        <v>38.14</v>
      </c>
      <c r="AR71" s="200">
        <v>23.82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487.94</v>
      </c>
      <c r="L72" s="200">
        <v>6.05</v>
      </c>
      <c r="M72" s="200">
        <v>61.39</v>
      </c>
      <c r="N72" s="200">
        <v>49.94</v>
      </c>
      <c r="O72" s="200">
        <v>35.270000000000003</v>
      </c>
      <c r="P72" s="200">
        <v>23.89</v>
      </c>
      <c r="Q72" s="200">
        <v>4.6100000000000003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8.76</v>
      </c>
      <c r="W72" s="200">
        <v>19.62</v>
      </c>
      <c r="X72" s="200">
        <v>62.37</v>
      </c>
      <c r="Y72" s="200">
        <v>0</v>
      </c>
      <c r="Z72">
        <v>0</v>
      </c>
      <c r="AA72" s="200">
        <v>12.58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132.16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117.44</v>
      </c>
      <c r="AQ72" s="200">
        <v>38.14</v>
      </c>
      <c r="AR72" s="200">
        <v>14.04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487.94</v>
      </c>
      <c r="L73" s="200">
        <v>6.05</v>
      </c>
      <c r="M73" s="200">
        <v>61.39</v>
      </c>
      <c r="N73" s="200">
        <v>49.94</v>
      </c>
      <c r="O73" s="200">
        <v>35.270000000000003</v>
      </c>
      <c r="P73" s="200">
        <v>23.89</v>
      </c>
      <c r="Q73" s="200">
        <v>4.6100000000000003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8.76</v>
      </c>
      <c r="W73" s="200">
        <v>19.62</v>
      </c>
      <c r="X73" s="200">
        <v>62.37</v>
      </c>
      <c r="Y73" s="200">
        <v>0</v>
      </c>
      <c r="Z73">
        <v>0</v>
      </c>
      <c r="AA73" s="200">
        <v>12.58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132.16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117.44</v>
      </c>
      <c r="AQ73" s="200">
        <v>38.14</v>
      </c>
      <c r="AR73" s="200">
        <v>7.22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480.98</v>
      </c>
      <c r="L74" s="200">
        <v>6.05</v>
      </c>
      <c r="M74" s="200">
        <v>61.39</v>
      </c>
      <c r="N74" s="200">
        <v>49.94</v>
      </c>
      <c r="O74" s="200">
        <v>35.270000000000003</v>
      </c>
      <c r="P74" s="200">
        <v>23.89</v>
      </c>
      <c r="Q74" s="200">
        <v>4.6100000000000003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8.76</v>
      </c>
      <c r="W74" s="200">
        <v>19.62</v>
      </c>
      <c r="X74" s="200">
        <v>62.37</v>
      </c>
      <c r="Y74" s="200">
        <v>0</v>
      </c>
      <c r="Z74">
        <v>0</v>
      </c>
      <c r="AA74" s="200">
        <v>12.58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107.56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117.44</v>
      </c>
      <c r="AQ74" s="200">
        <v>38.14</v>
      </c>
      <c r="AR74" s="200">
        <v>3.2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487.73</v>
      </c>
      <c r="L75" s="200">
        <v>6.05</v>
      </c>
      <c r="M75" s="200">
        <v>61.39</v>
      </c>
      <c r="N75" s="200">
        <v>49.94</v>
      </c>
      <c r="O75" s="200">
        <v>35.270000000000003</v>
      </c>
      <c r="P75" s="200">
        <v>23.89</v>
      </c>
      <c r="Q75" s="200">
        <v>4.6100000000000003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8.76</v>
      </c>
      <c r="W75" s="200">
        <v>19.62</v>
      </c>
      <c r="X75" s="200">
        <v>62.37</v>
      </c>
      <c r="Y75" s="200">
        <v>0</v>
      </c>
      <c r="Z75">
        <v>0</v>
      </c>
      <c r="AA75" s="200">
        <v>12.58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107.56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117.44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487.73</v>
      </c>
      <c r="L76" s="200">
        <v>6.05</v>
      </c>
      <c r="M76" s="200">
        <v>61.39</v>
      </c>
      <c r="N76" s="200">
        <v>49.94</v>
      </c>
      <c r="O76" s="200">
        <v>35.270000000000003</v>
      </c>
      <c r="P76" s="200">
        <v>23.89</v>
      </c>
      <c r="Q76" s="200">
        <v>4.6100000000000003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8.76</v>
      </c>
      <c r="W76" s="200">
        <v>19.62</v>
      </c>
      <c r="X76" s="200">
        <v>62.37</v>
      </c>
      <c r="Y76" s="200">
        <v>0</v>
      </c>
      <c r="Z76">
        <v>0</v>
      </c>
      <c r="AA76" s="200">
        <v>12.58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107.56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117.44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487.73</v>
      </c>
      <c r="L77" s="200">
        <v>6.05</v>
      </c>
      <c r="M77" s="200">
        <v>61.39</v>
      </c>
      <c r="N77" s="200">
        <v>49.94</v>
      </c>
      <c r="O77" s="200">
        <v>35.270000000000003</v>
      </c>
      <c r="P77" s="200">
        <v>23.89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8.76</v>
      </c>
      <c r="W77" s="200">
        <v>19.62</v>
      </c>
      <c r="X77" s="200">
        <v>62.37</v>
      </c>
      <c r="Y77" s="200">
        <v>0</v>
      </c>
      <c r="Z77">
        <v>0</v>
      </c>
      <c r="AA77" s="200">
        <v>12.58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107.56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117.44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487.73</v>
      </c>
      <c r="L78" s="200">
        <v>6.05</v>
      </c>
      <c r="M78" s="200">
        <v>61.39</v>
      </c>
      <c r="N78" s="200">
        <v>49.94</v>
      </c>
      <c r="O78" s="200">
        <v>35.270000000000003</v>
      </c>
      <c r="P78" s="200">
        <v>23.89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8.76</v>
      </c>
      <c r="W78" s="200">
        <v>19.62</v>
      </c>
      <c r="X78" s="200">
        <v>62.37</v>
      </c>
      <c r="Y78" s="200">
        <v>0</v>
      </c>
      <c r="Z78">
        <v>0</v>
      </c>
      <c r="AA78" s="200">
        <v>13.58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107.56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117.44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487.73</v>
      </c>
      <c r="L79" s="200">
        <v>6.05</v>
      </c>
      <c r="M79" s="200">
        <v>61.39</v>
      </c>
      <c r="N79" s="200">
        <v>49.94</v>
      </c>
      <c r="O79" s="200">
        <v>35.270000000000003</v>
      </c>
      <c r="P79" s="200">
        <v>23.89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8.76</v>
      </c>
      <c r="W79" s="200">
        <v>19.62</v>
      </c>
      <c r="X79" s="200">
        <v>62.37</v>
      </c>
      <c r="Y79" s="200">
        <v>0</v>
      </c>
      <c r="Z79">
        <v>0</v>
      </c>
      <c r="AA79" s="200">
        <v>13.58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107.56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117.44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487.73</v>
      </c>
      <c r="L80" s="200">
        <v>6.05</v>
      </c>
      <c r="M80" s="200">
        <v>61.39</v>
      </c>
      <c r="N80" s="200">
        <v>49.94</v>
      </c>
      <c r="O80" s="200">
        <v>35.270000000000003</v>
      </c>
      <c r="P80" s="200">
        <v>23.89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8.76</v>
      </c>
      <c r="W80" s="200">
        <v>19.62</v>
      </c>
      <c r="X80" s="200">
        <v>62.37</v>
      </c>
      <c r="Y80" s="200">
        <v>0</v>
      </c>
      <c r="Z80">
        <v>0</v>
      </c>
      <c r="AA80" s="200">
        <v>13.58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107.56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117.44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488.3</v>
      </c>
      <c r="L81" s="200">
        <v>6.05</v>
      </c>
      <c r="M81" s="200">
        <v>61.39</v>
      </c>
      <c r="N81" s="200">
        <v>49.94</v>
      </c>
      <c r="O81" s="200">
        <v>35.270000000000003</v>
      </c>
      <c r="P81" s="200">
        <v>23.89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62.37</v>
      </c>
      <c r="Y81" s="200">
        <v>0</v>
      </c>
      <c r="Z81">
        <v>0</v>
      </c>
      <c r="AA81" s="200">
        <v>13.58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112.56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117.44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487.73</v>
      </c>
      <c r="L82" s="200">
        <v>6.05</v>
      </c>
      <c r="M82" s="200">
        <v>61.39</v>
      </c>
      <c r="N82" s="200">
        <v>49.94</v>
      </c>
      <c r="O82" s="200">
        <v>35.270000000000003</v>
      </c>
      <c r="P82" s="200">
        <v>23.89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62.37</v>
      </c>
      <c r="Y82" s="200">
        <v>0</v>
      </c>
      <c r="Z82">
        <v>0</v>
      </c>
      <c r="AA82" s="200">
        <v>13.58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112.56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117.44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487.73</v>
      </c>
      <c r="L83" s="200">
        <v>6.05</v>
      </c>
      <c r="M83" s="200">
        <v>61.39</v>
      </c>
      <c r="N83" s="200">
        <v>49.94</v>
      </c>
      <c r="O83" s="200">
        <v>35.270000000000003</v>
      </c>
      <c r="P83" s="200">
        <v>23.89</v>
      </c>
      <c r="Q83" s="200">
        <v>4.6100000000000003</v>
      </c>
      <c r="R83" s="200">
        <v>17.920000000000002</v>
      </c>
      <c r="S83" s="200">
        <v>11.41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62.37</v>
      </c>
      <c r="Y83" s="200">
        <v>0</v>
      </c>
      <c r="Z83">
        <v>0</v>
      </c>
      <c r="AA83" s="200">
        <v>13.58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134.61000000000001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117.44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487.73</v>
      </c>
      <c r="L84" s="200">
        <v>6.05</v>
      </c>
      <c r="M84" s="200">
        <v>61.39</v>
      </c>
      <c r="N84" s="200">
        <v>49.94</v>
      </c>
      <c r="O84" s="200">
        <v>35.270000000000003</v>
      </c>
      <c r="P84" s="200">
        <v>23.89</v>
      </c>
      <c r="Q84" s="200">
        <v>4.6100000000000003</v>
      </c>
      <c r="R84" s="200">
        <v>17.920000000000002</v>
      </c>
      <c r="S84" s="200">
        <v>11.15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62.37</v>
      </c>
      <c r="Y84" s="200">
        <v>0</v>
      </c>
      <c r="Z84">
        <v>0</v>
      </c>
      <c r="AA84" s="200">
        <v>13.58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134.61000000000001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117.44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487.73</v>
      </c>
      <c r="L85" s="200">
        <v>6.05</v>
      </c>
      <c r="M85" s="200">
        <v>61.39</v>
      </c>
      <c r="N85" s="200">
        <v>49.94</v>
      </c>
      <c r="O85" s="200">
        <v>35.270000000000003</v>
      </c>
      <c r="P85" s="200">
        <v>23.89</v>
      </c>
      <c r="Q85" s="200">
        <v>4.6100000000000003</v>
      </c>
      <c r="R85" s="200">
        <v>17.920000000000002</v>
      </c>
      <c r="S85" s="200">
        <v>11.15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62.37</v>
      </c>
      <c r="Y85" s="200">
        <v>0</v>
      </c>
      <c r="Z85">
        <v>0</v>
      </c>
      <c r="AA85" s="200">
        <v>14.58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134.61000000000001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117.44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487.73</v>
      </c>
      <c r="L86" s="200">
        <v>6.05</v>
      </c>
      <c r="M86" s="200">
        <v>61.39</v>
      </c>
      <c r="N86" s="200">
        <v>49.94</v>
      </c>
      <c r="O86" s="200">
        <v>35.270000000000003</v>
      </c>
      <c r="P86" s="200">
        <v>23.89</v>
      </c>
      <c r="Q86" s="200">
        <v>4.6100000000000003</v>
      </c>
      <c r="R86" s="200">
        <v>17.920000000000002</v>
      </c>
      <c r="S86" s="200">
        <v>11.15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62.37</v>
      </c>
      <c r="Y86" s="200">
        <v>0</v>
      </c>
      <c r="Z86">
        <v>0</v>
      </c>
      <c r="AA86" s="200">
        <v>14.58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134.61000000000001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117.44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487.94</v>
      </c>
      <c r="L87" s="200">
        <v>6.05</v>
      </c>
      <c r="M87" s="200">
        <v>61.39</v>
      </c>
      <c r="N87" s="200">
        <v>49.94</v>
      </c>
      <c r="O87" s="200">
        <v>35.270000000000003</v>
      </c>
      <c r="P87" s="200">
        <v>23.89</v>
      </c>
      <c r="Q87" s="200">
        <v>4.6100000000000003</v>
      </c>
      <c r="R87" s="200">
        <v>17.920000000000002</v>
      </c>
      <c r="S87" s="200">
        <v>11.15</v>
      </c>
      <c r="T87" s="200">
        <v>0</v>
      </c>
      <c r="U87" s="200">
        <v>59.79</v>
      </c>
      <c r="V87" s="200">
        <v>8.76</v>
      </c>
      <c r="W87" s="200">
        <v>19.62</v>
      </c>
      <c r="X87" s="200">
        <v>62.37</v>
      </c>
      <c r="Y87" s="200">
        <v>0</v>
      </c>
      <c r="Z87">
        <v>0</v>
      </c>
      <c r="AA87" s="200">
        <v>13.58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134.61000000000001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117.44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487.94</v>
      </c>
      <c r="L88" s="200">
        <v>6.05</v>
      </c>
      <c r="M88" s="200">
        <v>61.39</v>
      </c>
      <c r="N88" s="200">
        <v>49.94</v>
      </c>
      <c r="O88" s="200">
        <v>35.270000000000003</v>
      </c>
      <c r="P88" s="200">
        <v>23.89</v>
      </c>
      <c r="Q88" s="200">
        <v>4.6100000000000003</v>
      </c>
      <c r="R88" s="200">
        <v>17.920000000000002</v>
      </c>
      <c r="S88" s="200">
        <v>11.15</v>
      </c>
      <c r="T88" s="200">
        <v>0</v>
      </c>
      <c r="U88" s="200">
        <v>59.79</v>
      </c>
      <c r="V88" s="200">
        <v>8.76</v>
      </c>
      <c r="W88" s="200">
        <v>19.62</v>
      </c>
      <c r="X88" s="200">
        <v>62.37</v>
      </c>
      <c r="Y88" s="200">
        <v>0</v>
      </c>
      <c r="Z88">
        <v>0</v>
      </c>
      <c r="AA88" s="200">
        <v>13.58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134.61000000000001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117.44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487.94</v>
      </c>
      <c r="L89" s="200">
        <v>6.05</v>
      </c>
      <c r="M89" s="200">
        <v>61.39</v>
      </c>
      <c r="N89" s="200">
        <v>49.94</v>
      </c>
      <c r="O89" s="200">
        <v>35.270000000000003</v>
      </c>
      <c r="P89" s="200">
        <v>23.89</v>
      </c>
      <c r="Q89" s="200">
        <v>4.6100000000000003</v>
      </c>
      <c r="R89" s="200">
        <v>17.920000000000002</v>
      </c>
      <c r="S89" s="200">
        <v>11.16</v>
      </c>
      <c r="T89" s="200">
        <v>0</v>
      </c>
      <c r="U89" s="200">
        <v>59.79</v>
      </c>
      <c r="V89" s="200">
        <v>8.76</v>
      </c>
      <c r="W89" s="200">
        <v>19.62</v>
      </c>
      <c r="X89" s="200">
        <v>62.37</v>
      </c>
      <c r="Y89" s="200">
        <v>0</v>
      </c>
      <c r="Z89">
        <v>0</v>
      </c>
      <c r="AA89" s="200">
        <v>13.58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134.61000000000001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117.44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487.94</v>
      </c>
      <c r="L90" s="200">
        <v>6.05</v>
      </c>
      <c r="M90" s="200">
        <v>61.39</v>
      </c>
      <c r="N90" s="200">
        <v>49.94</v>
      </c>
      <c r="O90" s="200">
        <v>35.270000000000003</v>
      </c>
      <c r="P90" s="200">
        <v>23.89</v>
      </c>
      <c r="Q90" s="200">
        <v>4.6100000000000003</v>
      </c>
      <c r="R90" s="200">
        <v>18.420000000000002</v>
      </c>
      <c r="S90" s="200">
        <v>11.16</v>
      </c>
      <c r="T90" s="200">
        <v>0</v>
      </c>
      <c r="U90" s="200">
        <v>59.79</v>
      </c>
      <c r="V90" s="200">
        <v>8.76</v>
      </c>
      <c r="W90" s="200">
        <v>19.62</v>
      </c>
      <c r="X90" s="200">
        <v>62.37</v>
      </c>
      <c r="Y90" s="200">
        <v>0</v>
      </c>
      <c r="Z90">
        <v>0</v>
      </c>
      <c r="AA90" s="200">
        <v>13.58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134.61000000000001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117.44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435.19</v>
      </c>
      <c r="L91" s="200">
        <v>6.05</v>
      </c>
      <c r="M91" s="200">
        <v>61.39</v>
      </c>
      <c r="N91" s="200">
        <v>49.94</v>
      </c>
      <c r="O91" s="200">
        <v>35.270000000000003</v>
      </c>
      <c r="P91" s="200">
        <v>23.89</v>
      </c>
      <c r="Q91" s="200">
        <v>4.4400000000000004</v>
      </c>
      <c r="R91" s="200">
        <v>17.260000000000002</v>
      </c>
      <c r="S91" s="200">
        <v>10.73</v>
      </c>
      <c r="T91" s="200">
        <v>0</v>
      </c>
      <c r="U91" s="200">
        <v>59.79</v>
      </c>
      <c r="V91" s="200">
        <v>8.43</v>
      </c>
      <c r="W91" s="200">
        <v>18.88</v>
      </c>
      <c r="X91" s="200">
        <v>60.04</v>
      </c>
      <c r="Y91" s="200">
        <v>0</v>
      </c>
      <c r="Z91">
        <v>0</v>
      </c>
      <c r="AA91" s="200">
        <v>13.58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0</v>
      </c>
      <c r="AN91" s="200">
        <v>30</v>
      </c>
      <c r="AO91">
        <v>0</v>
      </c>
      <c r="AP91" s="200">
        <v>114.99</v>
      </c>
      <c r="AQ91" s="200">
        <v>37.409999999999997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436.96</v>
      </c>
      <c r="L92" s="200">
        <v>5.82</v>
      </c>
      <c r="M92" s="200">
        <v>61.39</v>
      </c>
      <c r="N92" s="200">
        <v>49.94</v>
      </c>
      <c r="O92" s="200">
        <v>35.270000000000003</v>
      </c>
      <c r="P92" s="200">
        <v>23.89</v>
      </c>
      <c r="Q92" s="200">
        <v>4.4400000000000004</v>
      </c>
      <c r="R92" s="200">
        <v>17.260000000000002</v>
      </c>
      <c r="S92" s="200">
        <v>10.73</v>
      </c>
      <c r="T92" s="200">
        <v>0</v>
      </c>
      <c r="U92" s="200">
        <v>59.79</v>
      </c>
      <c r="V92" s="200">
        <v>8.43</v>
      </c>
      <c r="W92" s="200">
        <v>18.88</v>
      </c>
      <c r="X92" s="200">
        <v>60.04</v>
      </c>
      <c r="Y92" s="200">
        <v>0</v>
      </c>
      <c r="Z92">
        <v>0</v>
      </c>
      <c r="AA92" s="200">
        <v>13.58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0</v>
      </c>
      <c r="AN92" s="200">
        <v>30</v>
      </c>
      <c r="AO92">
        <v>0</v>
      </c>
      <c r="AP92" s="200">
        <v>114.99</v>
      </c>
      <c r="AQ92" s="200">
        <v>37.65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438.88</v>
      </c>
      <c r="L93" s="200">
        <v>5.82</v>
      </c>
      <c r="M93" s="200">
        <v>61.39</v>
      </c>
      <c r="N93" s="200">
        <v>49.94</v>
      </c>
      <c r="O93" s="200">
        <v>35.270000000000003</v>
      </c>
      <c r="P93" s="200">
        <v>23.89</v>
      </c>
      <c r="Q93" s="200">
        <v>4.4400000000000004</v>
      </c>
      <c r="R93" s="200">
        <v>17.25</v>
      </c>
      <c r="S93" s="200">
        <v>10.73</v>
      </c>
      <c r="T93" s="200">
        <v>0</v>
      </c>
      <c r="U93" s="200">
        <v>59.79</v>
      </c>
      <c r="V93" s="200">
        <v>8.43</v>
      </c>
      <c r="W93" s="200">
        <v>18.88</v>
      </c>
      <c r="X93" s="200">
        <v>60.04</v>
      </c>
      <c r="Y93" s="200">
        <v>0</v>
      </c>
      <c r="Z93">
        <v>0</v>
      </c>
      <c r="AA93" s="200">
        <v>14.58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0</v>
      </c>
      <c r="AN93" s="200">
        <v>30</v>
      </c>
      <c r="AO93">
        <v>0</v>
      </c>
      <c r="AP93" s="200">
        <v>115.3</v>
      </c>
      <c r="AQ93" s="200">
        <v>37.65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413.32</v>
      </c>
      <c r="L94" s="200">
        <v>3.37</v>
      </c>
      <c r="M94" s="200">
        <v>61.39</v>
      </c>
      <c r="N94" s="200">
        <v>49.94</v>
      </c>
      <c r="O94" s="200">
        <v>35.270000000000003</v>
      </c>
      <c r="P94" s="200">
        <v>23.89</v>
      </c>
      <c r="Q94" s="200">
        <v>4.6100000000000003</v>
      </c>
      <c r="R94" s="200">
        <v>17.25</v>
      </c>
      <c r="S94" s="200">
        <v>6.13</v>
      </c>
      <c r="T94" s="200">
        <v>0</v>
      </c>
      <c r="U94" s="200">
        <v>59.79</v>
      </c>
      <c r="V94" s="200">
        <v>8.43</v>
      </c>
      <c r="W94" s="200">
        <v>18.88</v>
      </c>
      <c r="X94" s="200">
        <v>60.04</v>
      </c>
      <c r="Y94" s="200">
        <v>0</v>
      </c>
      <c r="Z94">
        <v>0</v>
      </c>
      <c r="AA94" s="200">
        <v>14.58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0</v>
      </c>
      <c r="AN94" s="200">
        <v>30</v>
      </c>
      <c r="AO94">
        <v>0</v>
      </c>
      <c r="AP94" s="200">
        <v>116.06</v>
      </c>
      <c r="AQ94" s="200">
        <v>37.65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317.43</v>
      </c>
      <c r="L95" s="200">
        <v>3.37</v>
      </c>
      <c r="M95" s="200">
        <v>61.39</v>
      </c>
      <c r="N95" s="200">
        <v>49.94</v>
      </c>
      <c r="O95" s="200">
        <v>35.270000000000003</v>
      </c>
      <c r="P95" s="200">
        <v>23.89</v>
      </c>
      <c r="Q95" s="200">
        <v>4.6100000000000003</v>
      </c>
      <c r="R95" s="200">
        <v>17.25</v>
      </c>
      <c r="S95" s="200">
        <v>6.13</v>
      </c>
      <c r="T95" s="200">
        <v>0</v>
      </c>
      <c r="U95" s="200">
        <v>59.79</v>
      </c>
      <c r="V95" s="200">
        <v>8.43</v>
      </c>
      <c r="W95" s="200">
        <v>18.88</v>
      </c>
      <c r="X95" s="200">
        <v>60.04</v>
      </c>
      <c r="Y95" s="200">
        <v>0</v>
      </c>
      <c r="Z95">
        <v>0</v>
      </c>
      <c r="AA95" s="200">
        <v>14.58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0</v>
      </c>
      <c r="AN95" s="200">
        <v>30</v>
      </c>
      <c r="AO95">
        <v>0</v>
      </c>
      <c r="AP95" s="200">
        <v>116.06</v>
      </c>
      <c r="AQ95" s="200">
        <v>25.21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269.52999999999997</v>
      </c>
      <c r="L96" s="200">
        <v>3.37</v>
      </c>
      <c r="M96" s="200">
        <v>61.39</v>
      </c>
      <c r="N96" s="200">
        <v>49.94</v>
      </c>
      <c r="O96" s="200">
        <v>35.270000000000003</v>
      </c>
      <c r="P96" s="200">
        <v>23.89</v>
      </c>
      <c r="Q96" s="200">
        <v>4.6100000000000003</v>
      </c>
      <c r="R96" s="200">
        <v>10.69</v>
      </c>
      <c r="S96" s="200">
        <v>6.13</v>
      </c>
      <c r="T96" s="200">
        <v>0</v>
      </c>
      <c r="U96" s="200">
        <v>59.79</v>
      </c>
      <c r="V96" s="200">
        <v>8.43</v>
      </c>
      <c r="W96" s="200">
        <v>18.88</v>
      </c>
      <c r="X96" s="200">
        <v>60.04</v>
      </c>
      <c r="Y96" s="200">
        <v>0</v>
      </c>
      <c r="Z96">
        <v>0</v>
      </c>
      <c r="AA96" s="200">
        <v>15.23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0</v>
      </c>
      <c r="AN96" s="200">
        <v>30</v>
      </c>
      <c r="AO96">
        <v>0</v>
      </c>
      <c r="AP96" s="200">
        <v>116.06</v>
      </c>
      <c r="AQ96" s="200">
        <v>25.21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269.52999999999997</v>
      </c>
      <c r="L97" s="200">
        <v>3.37</v>
      </c>
      <c r="M97" s="200">
        <v>61.39</v>
      </c>
      <c r="N97" s="200">
        <v>49.94</v>
      </c>
      <c r="O97" s="200">
        <v>35.270000000000003</v>
      </c>
      <c r="P97" s="200">
        <v>23.89</v>
      </c>
      <c r="Q97" s="200">
        <v>4.6100000000000003</v>
      </c>
      <c r="R97" s="200">
        <v>9.86</v>
      </c>
      <c r="S97" s="200">
        <v>6.13</v>
      </c>
      <c r="T97" s="200">
        <v>0</v>
      </c>
      <c r="U97" s="200">
        <v>59.79</v>
      </c>
      <c r="V97" s="200">
        <v>5.0999999999999996</v>
      </c>
      <c r="W97" s="200">
        <v>10.79</v>
      </c>
      <c r="X97" s="200">
        <v>43.32</v>
      </c>
      <c r="Y97" s="200">
        <v>0</v>
      </c>
      <c r="Z97">
        <v>0</v>
      </c>
      <c r="AA97" s="200">
        <v>15.23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0</v>
      </c>
      <c r="AN97" s="200">
        <v>30</v>
      </c>
      <c r="AO97">
        <v>0</v>
      </c>
      <c r="AP97" s="200">
        <v>96.26</v>
      </c>
      <c r="AQ97" s="200">
        <v>14.44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269.52999999999997</v>
      </c>
      <c r="L98" s="200">
        <v>3.37</v>
      </c>
      <c r="M98" s="200">
        <v>61.39</v>
      </c>
      <c r="N98" s="200">
        <v>49.94</v>
      </c>
      <c r="O98" s="200">
        <v>35.270000000000003</v>
      </c>
      <c r="P98" s="200">
        <v>23.89</v>
      </c>
      <c r="Q98" s="200">
        <v>4.6100000000000003</v>
      </c>
      <c r="R98" s="200">
        <v>9.86</v>
      </c>
      <c r="S98" s="200">
        <v>6.13</v>
      </c>
      <c r="T98" s="200">
        <v>0</v>
      </c>
      <c r="U98" s="200">
        <v>59.79</v>
      </c>
      <c r="V98" s="200">
        <v>5.0999999999999996</v>
      </c>
      <c r="W98" s="200">
        <v>10.79</v>
      </c>
      <c r="X98" s="200">
        <v>34.299999999999997</v>
      </c>
      <c r="Y98" s="200">
        <v>0</v>
      </c>
      <c r="Z98">
        <v>0</v>
      </c>
      <c r="AA98" s="200">
        <v>15.23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0</v>
      </c>
      <c r="AN98" s="200">
        <v>30</v>
      </c>
      <c r="AO98">
        <v>0</v>
      </c>
      <c r="AP98" s="200">
        <v>96.26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9.5065224999999955</v>
      </c>
      <c r="L99">
        <f t="shared" si="0"/>
        <v>0.12413250000000015</v>
      </c>
      <c r="M99">
        <f t="shared" si="0"/>
        <v>1.4571050000000016</v>
      </c>
      <c r="N99">
        <f t="shared" si="0"/>
        <v>1.1985599999999994</v>
      </c>
      <c r="O99">
        <f t="shared" si="0"/>
        <v>0.84647999999999968</v>
      </c>
      <c r="P99">
        <f t="shared" si="0"/>
        <v>0.57336000000000054</v>
      </c>
      <c r="Q99">
        <f t="shared" si="0"/>
        <v>0.10373250000000019</v>
      </c>
      <c r="R99">
        <f t="shared" si="0"/>
        <v>0.38276750000000015</v>
      </c>
      <c r="S99">
        <f t="shared" si="0"/>
        <v>0.22798999999999986</v>
      </c>
      <c r="T99">
        <f t="shared" si="0"/>
        <v>0</v>
      </c>
      <c r="U99">
        <f t="shared" si="0"/>
        <v>1.4349599999999993</v>
      </c>
      <c r="V99">
        <f t="shared" si="0"/>
        <v>0.1875924999999998</v>
      </c>
      <c r="W99">
        <f t="shared" si="0"/>
        <v>0.42497499999999944</v>
      </c>
      <c r="X99">
        <f t="shared" si="0"/>
        <v>1.3442049999999983</v>
      </c>
      <c r="Y99">
        <f t="shared" si="0"/>
        <v>0</v>
      </c>
      <c r="Z99">
        <f t="shared" si="0"/>
        <v>0</v>
      </c>
      <c r="AA99">
        <f t="shared" si="0"/>
        <v>0.34576999999999997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2.771385000000004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1.24797</v>
      </c>
      <c r="AN99">
        <f t="shared" si="0"/>
        <v>0.11070000000000001</v>
      </c>
      <c r="AO99">
        <f t="shared" si="0"/>
        <v>0</v>
      </c>
      <c r="AP99">
        <f t="shared" si="0"/>
        <v>2.4918049999999972</v>
      </c>
      <c r="AQ99">
        <f t="shared" ref="AQ99:AT99" si="1">SUM(AQ3:AQ98)/4000</f>
        <v>0.798925</v>
      </c>
      <c r="AR99">
        <f t="shared" si="1"/>
        <v>0.46163500000000002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84.87</v>
      </c>
      <c r="L3" s="200">
        <v>22.19</v>
      </c>
      <c r="M3" s="200">
        <v>0</v>
      </c>
      <c r="N3" s="200">
        <v>28.88</v>
      </c>
      <c r="O3" s="200">
        <v>24.25</v>
      </c>
      <c r="P3" s="200">
        <v>59.91</v>
      </c>
      <c r="Q3" s="200">
        <v>1.92</v>
      </c>
      <c r="R3" s="200">
        <v>6.45</v>
      </c>
      <c r="S3" s="200">
        <v>3.85</v>
      </c>
      <c r="T3" s="200">
        <v>0</v>
      </c>
      <c r="U3" s="200">
        <v>318.58</v>
      </c>
      <c r="V3" s="200">
        <v>3</v>
      </c>
      <c r="W3" s="200">
        <v>6</v>
      </c>
      <c r="X3" s="200">
        <v>36.07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48.2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33.69</v>
      </c>
      <c r="AQ3" s="200">
        <v>11.55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84.87</v>
      </c>
      <c r="L4" s="200">
        <v>22.19</v>
      </c>
      <c r="M4" s="200">
        <v>0</v>
      </c>
      <c r="N4" s="200">
        <v>28.88</v>
      </c>
      <c r="O4" s="200">
        <v>24.25</v>
      </c>
      <c r="P4" s="200">
        <v>59.91</v>
      </c>
      <c r="Q4" s="200">
        <v>1.92</v>
      </c>
      <c r="R4" s="200">
        <v>5.78</v>
      </c>
      <c r="S4" s="200">
        <v>3.85</v>
      </c>
      <c r="T4" s="200">
        <v>0</v>
      </c>
      <c r="U4" s="200">
        <v>318.58</v>
      </c>
      <c r="V4" s="200">
        <v>3</v>
      </c>
      <c r="W4" s="200">
        <v>6</v>
      </c>
      <c r="X4" s="200">
        <v>36.07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48.2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33.69</v>
      </c>
      <c r="AQ4" s="200">
        <v>11.55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84.87</v>
      </c>
      <c r="L5" s="200">
        <v>22.19</v>
      </c>
      <c r="M5" s="200">
        <v>0</v>
      </c>
      <c r="N5" s="200">
        <v>28.88</v>
      </c>
      <c r="O5" s="200">
        <v>24.25</v>
      </c>
      <c r="P5" s="200">
        <v>59.91</v>
      </c>
      <c r="Q5" s="200">
        <v>1.92</v>
      </c>
      <c r="R5" s="200">
        <v>5.78</v>
      </c>
      <c r="S5" s="200">
        <v>3.85</v>
      </c>
      <c r="T5" s="200">
        <v>0</v>
      </c>
      <c r="U5" s="200">
        <v>318.58</v>
      </c>
      <c r="V5" s="200">
        <v>3</v>
      </c>
      <c r="W5" s="200">
        <v>6</v>
      </c>
      <c r="X5" s="200">
        <v>36.07</v>
      </c>
      <c r="Y5" s="200">
        <v>0</v>
      </c>
      <c r="Z5">
        <v>0</v>
      </c>
      <c r="AA5" s="200">
        <v>8.61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48.2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33.69</v>
      </c>
      <c r="AQ5" s="200">
        <v>11.55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84.87</v>
      </c>
      <c r="L6" s="200">
        <v>22.19</v>
      </c>
      <c r="M6" s="200">
        <v>0</v>
      </c>
      <c r="N6" s="200">
        <v>28.88</v>
      </c>
      <c r="O6" s="200">
        <v>24.25</v>
      </c>
      <c r="P6" s="200">
        <v>59.91</v>
      </c>
      <c r="Q6" s="200">
        <v>1.92</v>
      </c>
      <c r="R6" s="200">
        <v>5.78</v>
      </c>
      <c r="S6" s="200">
        <v>3.85</v>
      </c>
      <c r="T6" s="200">
        <v>0</v>
      </c>
      <c r="U6" s="200">
        <v>318.58</v>
      </c>
      <c r="V6" s="200">
        <v>3</v>
      </c>
      <c r="W6" s="200">
        <v>6</v>
      </c>
      <c r="X6" s="200">
        <v>36.07</v>
      </c>
      <c r="Y6" s="200">
        <v>0</v>
      </c>
      <c r="Z6">
        <v>0</v>
      </c>
      <c r="AA6" s="200">
        <v>8.61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48.2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33.69</v>
      </c>
      <c r="AQ6" s="200">
        <v>11.55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84.87</v>
      </c>
      <c r="L7" s="200">
        <v>22.19</v>
      </c>
      <c r="M7" s="200">
        <v>0</v>
      </c>
      <c r="N7" s="200">
        <v>28.88</v>
      </c>
      <c r="O7" s="200">
        <v>24.25</v>
      </c>
      <c r="P7" s="200">
        <v>59.91</v>
      </c>
      <c r="Q7" s="200">
        <v>1.92</v>
      </c>
      <c r="R7" s="200">
        <v>5.78</v>
      </c>
      <c r="S7" s="200">
        <v>3.85</v>
      </c>
      <c r="T7" s="200">
        <v>0</v>
      </c>
      <c r="U7" s="200">
        <v>318.58</v>
      </c>
      <c r="V7" s="200">
        <v>3</v>
      </c>
      <c r="W7" s="200">
        <v>6</v>
      </c>
      <c r="X7" s="200">
        <v>36.07</v>
      </c>
      <c r="Y7" s="200">
        <v>0</v>
      </c>
      <c r="Z7">
        <v>0</v>
      </c>
      <c r="AA7" s="200">
        <v>8.61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48.2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33.69</v>
      </c>
      <c r="AQ7" s="200">
        <v>11.55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84.87</v>
      </c>
      <c r="L8" s="200">
        <v>22.19</v>
      </c>
      <c r="M8" s="200">
        <v>0</v>
      </c>
      <c r="N8" s="200">
        <v>28.88</v>
      </c>
      <c r="O8" s="200">
        <v>24.25</v>
      </c>
      <c r="P8" s="200">
        <v>59.91</v>
      </c>
      <c r="Q8" s="200">
        <v>1.92</v>
      </c>
      <c r="R8" s="200">
        <v>5.78</v>
      </c>
      <c r="S8" s="200">
        <v>3.85</v>
      </c>
      <c r="T8" s="200">
        <v>0</v>
      </c>
      <c r="U8" s="200">
        <v>318.58</v>
      </c>
      <c r="V8" s="200">
        <v>3</v>
      </c>
      <c r="W8" s="200">
        <v>6</v>
      </c>
      <c r="X8" s="200">
        <v>36.07</v>
      </c>
      <c r="Y8" s="200">
        <v>0</v>
      </c>
      <c r="Z8">
        <v>0</v>
      </c>
      <c r="AA8" s="200">
        <v>8.61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48.2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33.69</v>
      </c>
      <c r="AQ8" s="200">
        <v>11.55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84.87</v>
      </c>
      <c r="L9" s="200">
        <v>22.19</v>
      </c>
      <c r="M9" s="200">
        <v>0</v>
      </c>
      <c r="N9" s="200">
        <v>28.88</v>
      </c>
      <c r="O9" s="200">
        <v>24.25</v>
      </c>
      <c r="P9" s="200">
        <v>59.91</v>
      </c>
      <c r="Q9" s="200">
        <v>1.92</v>
      </c>
      <c r="R9" s="200">
        <v>5.78</v>
      </c>
      <c r="S9" s="200">
        <v>3.85</v>
      </c>
      <c r="T9" s="200">
        <v>0</v>
      </c>
      <c r="U9" s="200">
        <v>318.58</v>
      </c>
      <c r="V9" s="200">
        <v>3</v>
      </c>
      <c r="W9" s="200">
        <v>6</v>
      </c>
      <c r="X9" s="200">
        <v>36.07</v>
      </c>
      <c r="Y9" s="200">
        <v>0</v>
      </c>
      <c r="Z9">
        <v>0</v>
      </c>
      <c r="AA9" s="200">
        <v>8.61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33.69</v>
      </c>
      <c r="AQ9" s="200">
        <v>11.55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84.87</v>
      </c>
      <c r="L10" s="200">
        <v>22.19</v>
      </c>
      <c r="M10" s="200">
        <v>0</v>
      </c>
      <c r="N10" s="200">
        <v>28.88</v>
      </c>
      <c r="O10" s="200">
        <v>24.25</v>
      </c>
      <c r="P10" s="200">
        <v>59.91</v>
      </c>
      <c r="Q10" s="200">
        <v>1.92</v>
      </c>
      <c r="R10" s="200">
        <v>5.78</v>
      </c>
      <c r="S10" s="200">
        <v>3.85</v>
      </c>
      <c r="T10" s="200">
        <v>0</v>
      </c>
      <c r="U10" s="200">
        <v>318.58</v>
      </c>
      <c r="V10" s="200">
        <v>3</v>
      </c>
      <c r="W10" s="200">
        <v>6</v>
      </c>
      <c r="X10" s="200">
        <v>19</v>
      </c>
      <c r="Y10" s="200">
        <v>0</v>
      </c>
      <c r="Z10">
        <v>0</v>
      </c>
      <c r="AA10" s="200">
        <v>8.61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33.69</v>
      </c>
      <c r="AQ10" s="200">
        <v>11.55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84.87</v>
      </c>
      <c r="L11" s="200">
        <v>22.19</v>
      </c>
      <c r="M11" s="200">
        <v>0</v>
      </c>
      <c r="N11" s="200">
        <v>28.88</v>
      </c>
      <c r="O11" s="200">
        <v>24.25</v>
      </c>
      <c r="P11" s="200">
        <v>59.91</v>
      </c>
      <c r="Q11" s="200">
        <v>1.92</v>
      </c>
      <c r="R11" s="200">
        <v>5.78</v>
      </c>
      <c r="S11" s="200">
        <v>3.85</v>
      </c>
      <c r="T11" s="200">
        <v>0</v>
      </c>
      <c r="U11" s="200">
        <v>318.58</v>
      </c>
      <c r="V11" s="200">
        <v>3</v>
      </c>
      <c r="W11" s="200">
        <v>6</v>
      </c>
      <c r="X11" s="200">
        <v>19</v>
      </c>
      <c r="Y11" s="200">
        <v>0</v>
      </c>
      <c r="Z11">
        <v>0</v>
      </c>
      <c r="AA11" s="200">
        <v>8.61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33.69</v>
      </c>
      <c r="AQ11" s="200">
        <v>11.55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84.87</v>
      </c>
      <c r="L12" s="200">
        <v>22.19</v>
      </c>
      <c r="M12" s="200">
        <v>0</v>
      </c>
      <c r="N12" s="200">
        <v>28.88</v>
      </c>
      <c r="O12" s="200">
        <v>24.25</v>
      </c>
      <c r="P12" s="200">
        <v>59.91</v>
      </c>
      <c r="Q12" s="200">
        <v>1.92</v>
      </c>
      <c r="R12" s="200">
        <v>5.78</v>
      </c>
      <c r="S12" s="200">
        <v>3.85</v>
      </c>
      <c r="T12" s="200">
        <v>0</v>
      </c>
      <c r="U12" s="200">
        <v>318.58</v>
      </c>
      <c r="V12" s="200">
        <v>3</v>
      </c>
      <c r="W12" s="200">
        <v>6</v>
      </c>
      <c r="X12" s="200">
        <v>19</v>
      </c>
      <c r="Y12" s="200">
        <v>0</v>
      </c>
      <c r="Z12">
        <v>0</v>
      </c>
      <c r="AA12" s="200">
        <v>8.61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33.69</v>
      </c>
      <c r="AQ12" s="200">
        <v>11.55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84.87</v>
      </c>
      <c r="L13" s="200">
        <v>22.19</v>
      </c>
      <c r="M13" s="200">
        <v>0</v>
      </c>
      <c r="N13" s="200">
        <v>28.88</v>
      </c>
      <c r="O13" s="200">
        <v>24.25</v>
      </c>
      <c r="P13" s="200">
        <v>59.91</v>
      </c>
      <c r="Q13" s="200">
        <v>1.92</v>
      </c>
      <c r="R13" s="200">
        <v>5.78</v>
      </c>
      <c r="S13" s="200">
        <v>3.85</v>
      </c>
      <c r="T13" s="200">
        <v>0</v>
      </c>
      <c r="U13" s="200">
        <v>318.58</v>
      </c>
      <c r="V13" s="200">
        <v>3</v>
      </c>
      <c r="W13" s="200">
        <v>6</v>
      </c>
      <c r="X13" s="200">
        <v>19</v>
      </c>
      <c r="Y13" s="200">
        <v>0</v>
      </c>
      <c r="Z13">
        <v>0</v>
      </c>
      <c r="AA13" s="200">
        <v>8.61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33.69</v>
      </c>
      <c r="AQ13" s="200">
        <v>11.55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84.87</v>
      </c>
      <c r="L14" s="200">
        <v>22.19</v>
      </c>
      <c r="M14" s="200">
        <v>0</v>
      </c>
      <c r="N14" s="200">
        <v>28.88</v>
      </c>
      <c r="O14" s="200">
        <v>24.25</v>
      </c>
      <c r="P14" s="200">
        <v>59.91</v>
      </c>
      <c r="Q14" s="200">
        <v>1.92</v>
      </c>
      <c r="R14" s="200">
        <v>5.78</v>
      </c>
      <c r="S14" s="200">
        <v>3.85</v>
      </c>
      <c r="T14" s="200">
        <v>0</v>
      </c>
      <c r="U14" s="200">
        <v>318.58</v>
      </c>
      <c r="V14" s="200">
        <v>3</v>
      </c>
      <c r="W14" s="200">
        <v>6</v>
      </c>
      <c r="X14" s="200">
        <v>19</v>
      </c>
      <c r="Y14" s="200">
        <v>0</v>
      </c>
      <c r="Z14">
        <v>0</v>
      </c>
      <c r="AA14" s="200">
        <v>8.61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33.69</v>
      </c>
      <c r="AQ14" s="200">
        <v>11.55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84.87</v>
      </c>
      <c r="L15" s="200">
        <v>22.19</v>
      </c>
      <c r="M15" s="200">
        <v>0</v>
      </c>
      <c r="N15" s="200">
        <v>28.88</v>
      </c>
      <c r="O15" s="200">
        <v>24.25</v>
      </c>
      <c r="P15" s="200">
        <v>59.91</v>
      </c>
      <c r="Q15" s="200">
        <v>1.92</v>
      </c>
      <c r="R15" s="200">
        <v>5.78</v>
      </c>
      <c r="S15" s="200">
        <v>3.85</v>
      </c>
      <c r="T15" s="200">
        <v>0</v>
      </c>
      <c r="U15" s="200">
        <v>318.58</v>
      </c>
      <c r="V15" s="200">
        <v>3</v>
      </c>
      <c r="W15" s="200">
        <v>6</v>
      </c>
      <c r="X15" s="200">
        <v>19</v>
      </c>
      <c r="Y15" s="200">
        <v>0</v>
      </c>
      <c r="Z15">
        <v>0</v>
      </c>
      <c r="AA15" s="200">
        <v>8.61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33.69</v>
      </c>
      <c r="AQ15" s="200">
        <v>11.55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84.87</v>
      </c>
      <c r="L16" s="200">
        <v>22.19</v>
      </c>
      <c r="M16" s="200">
        <v>0</v>
      </c>
      <c r="N16" s="200">
        <v>28.88</v>
      </c>
      <c r="O16" s="200">
        <v>24.25</v>
      </c>
      <c r="P16" s="200">
        <v>59.91</v>
      </c>
      <c r="Q16" s="200">
        <v>1.92</v>
      </c>
      <c r="R16" s="200">
        <v>5.78</v>
      </c>
      <c r="S16" s="200">
        <v>3.85</v>
      </c>
      <c r="T16" s="200">
        <v>0</v>
      </c>
      <c r="U16" s="200">
        <v>318.58</v>
      </c>
      <c r="V16" s="200">
        <v>3</v>
      </c>
      <c r="W16" s="200">
        <v>6</v>
      </c>
      <c r="X16" s="200">
        <v>19</v>
      </c>
      <c r="Y16" s="200">
        <v>0</v>
      </c>
      <c r="Z16">
        <v>0</v>
      </c>
      <c r="AA16" s="200">
        <v>8.61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33.69</v>
      </c>
      <c r="AQ16" s="200">
        <v>11.55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84.87</v>
      </c>
      <c r="L17" s="200">
        <v>22.19</v>
      </c>
      <c r="M17" s="200">
        <v>0</v>
      </c>
      <c r="N17" s="200">
        <v>28.88</v>
      </c>
      <c r="O17" s="200">
        <v>24.25</v>
      </c>
      <c r="P17" s="200">
        <v>59.91</v>
      </c>
      <c r="Q17" s="200">
        <v>1.92</v>
      </c>
      <c r="R17" s="200">
        <v>5.78</v>
      </c>
      <c r="S17" s="200">
        <v>3.85</v>
      </c>
      <c r="T17" s="200">
        <v>0</v>
      </c>
      <c r="U17" s="200">
        <v>318.58</v>
      </c>
      <c r="V17" s="200">
        <v>3</v>
      </c>
      <c r="W17" s="200">
        <v>6</v>
      </c>
      <c r="X17" s="200">
        <v>19</v>
      </c>
      <c r="Y17" s="200">
        <v>0</v>
      </c>
      <c r="Z17">
        <v>0</v>
      </c>
      <c r="AA17" s="200">
        <v>8.61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33.69</v>
      </c>
      <c r="AQ17" s="200">
        <v>11.55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84.87</v>
      </c>
      <c r="L18" s="200">
        <v>22.19</v>
      </c>
      <c r="M18" s="200">
        <v>0</v>
      </c>
      <c r="N18" s="200">
        <v>28.88</v>
      </c>
      <c r="O18" s="200">
        <v>24.25</v>
      </c>
      <c r="P18" s="200">
        <v>59.91</v>
      </c>
      <c r="Q18" s="200">
        <v>1.92</v>
      </c>
      <c r="R18" s="200">
        <v>5.78</v>
      </c>
      <c r="S18" s="200">
        <v>3.85</v>
      </c>
      <c r="T18" s="200">
        <v>0</v>
      </c>
      <c r="U18" s="200">
        <v>318.58</v>
      </c>
      <c r="V18" s="200">
        <v>3</v>
      </c>
      <c r="W18" s="200">
        <v>6</v>
      </c>
      <c r="X18" s="200">
        <v>19</v>
      </c>
      <c r="Y18" s="200">
        <v>0</v>
      </c>
      <c r="Z18">
        <v>0</v>
      </c>
      <c r="AA18" s="200">
        <v>8.61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33.69</v>
      </c>
      <c r="AQ18" s="200">
        <v>11.55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84.87</v>
      </c>
      <c r="L19" s="200">
        <v>22.19</v>
      </c>
      <c r="M19" s="200">
        <v>0</v>
      </c>
      <c r="N19" s="200">
        <v>28.88</v>
      </c>
      <c r="O19" s="200">
        <v>24.25</v>
      </c>
      <c r="P19" s="200">
        <v>59.91</v>
      </c>
      <c r="Q19" s="200">
        <v>1.92</v>
      </c>
      <c r="R19" s="200">
        <v>5.78</v>
      </c>
      <c r="S19" s="200">
        <v>3.85</v>
      </c>
      <c r="T19" s="200">
        <v>0</v>
      </c>
      <c r="U19" s="200">
        <v>318.58</v>
      </c>
      <c r="V19" s="200">
        <v>3</v>
      </c>
      <c r="W19" s="200">
        <v>6</v>
      </c>
      <c r="X19" s="200">
        <v>36.07</v>
      </c>
      <c r="Y19" s="200">
        <v>0</v>
      </c>
      <c r="Z19">
        <v>0</v>
      </c>
      <c r="AA19" s="200">
        <v>8.61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33.69</v>
      </c>
      <c r="AQ19" s="200">
        <v>11.55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84.87</v>
      </c>
      <c r="L20" s="200">
        <v>22.19</v>
      </c>
      <c r="M20" s="200">
        <v>0</v>
      </c>
      <c r="N20" s="200">
        <v>28.88</v>
      </c>
      <c r="O20" s="200">
        <v>24.25</v>
      </c>
      <c r="P20" s="200">
        <v>59.91</v>
      </c>
      <c r="Q20" s="200">
        <v>1.92</v>
      </c>
      <c r="R20" s="200">
        <v>5.78</v>
      </c>
      <c r="S20" s="200">
        <v>3.85</v>
      </c>
      <c r="T20" s="200">
        <v>0</v>
      </c>
      <c r="U20" s="200">
        <v>318.58</v>
      </c>
      <c r="V20" s="200">
        <v>3</v>
      </c>
      <c r="W20" s="200">
        <v>6</v>
      </c>
      <c r="X20" s="200">
        <v>36.07</v>
      </c>
      <c r="Y20" s="200">
        <v>0</v>
      </c>
      <c r="Z20">
        <v>0</v>
      </c>
      <c r="AA20" s="200">
        <v>8.61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33.69</v>
      </c>
      <c r="AQ20" s="200">
        <v>11.55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84.87</v>
      </c>
      <c r="L21" s="200">
        <v>22.19</v>
      </c>
      <c r="M21" s="200">
        <v>0</v>
      </c>
      <c r="N21" s="200">
        <v>28.88</v>
      </c>
      <c r="O21" s="200">
        <v>24.25</v>
      </c>
      <c r="P21" s="200">
        <v>59.91</v>
      </c>
      <c r="Q21" s="200">
        <v>1.92</v>
      </c>
      <c r="R21" s="200">
        <v>5.78</v>
      </c>
      <c r="S21" s="200">
        <v>3.85</v>
      </c>
      <c r="T21" s="200">
        <v>0</v>
      </c>
      <c r="U21" s="200">
        <v>318.58</v>
      </c>
      <c r="V21" s="200">
        <v>2.89</v>
      </c>
      <c r="W21" s="200">
        <v>5.77</v>
      </c>
      <c r="X21" s="200">
        <v>36.07</v>
      </c>
      <c r="Y21" s="200">
        <v>0</v>
      </c>
      <c r="Z21">
        <v>0</v>
      </c>
      <c r="AA21" s="200">
        <v>8.61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33.69</v>
      </c>
      <c r="AQ21" s="200">
        <v>11.55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84.87</v>
      </c>
      <c r="L22" s="200">
        <v>22.19</v>
      </c>
      <c r="M22" s="200">
        <v>0</v>
      </c>
      <c r="N22" s="200">
        <v>28.88</v>
      </c>
      <c r="O22" s="200">
        <v>24.25</v>
      </c>
      <c r="P22" s="200">
        <v>59.91</v>
      </c>
      <c r="Q22" s="200">
        <v>1.92</v>
      </c>
      <c r="R22" s="200">
        <v>5.78</v>
      </c>
      <c r="S22" s="200">
        <v>3.85</v>
      </c>
      <c r="T22" s="200">
        <v>0</v>
      </c>
      <c r="U22" s="200">
        <v>318.58</v>
      </c>
      <c r="V22" s="200">
        <v>2.89</v>
      </c>
      <c r="W22" s="200">
        <v>5.77</v>
      </c>
      <c r="X22" s="200">
        <v>36.07</v>
      </c>
      <c r="Y22" s="200">
        <v>0</v>
      </c>
      <c r="Z22">
        <v>0</v>
      </c>
      <c r="AA22" s="200">
        <v>8.61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33.69</v>
      </c>
      <c r="AQ22" s="200">
        <v>11.55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84.87</v>
      </c>
      <c r="L23" s="200">
        <v>22.19</v>
      </c>
      <c r="M23" s="200">
        <v>0</v>
      </c>
      <c r="N23" s="200">
        <v>28.88</v>
      </c>
      <c r="O23" s="200">
        <v>24.25</v>
      </c>
      <c r="P23" s="200">
        <v>59.91</v>
      </c>
      <c r="Q23" s="200">
        <v>1.93</v>
      </c>
      <c r="R23" s="200">
        <v>5.77</v>
      </c>
      <c r="S23" s="200">
        <v>3.85</v>
      </c>
      <c r="T23" s="200">
        <v>0</v>
      </c>
      <c r="U23" s="200">
        <v>318.58</v>
      </c>
      <c r="V23" s="200">
        <v>5.07</v>
      </c>
      <c r="W23" s="200">
        <v>11.35</v>
      </c>
      <c r="X23" s="200">
        <v>36.07</v>
      </c>
      <c r="Y23" s="200">
        <v>0</v>
      </c>
      <c r="Z23">
        <v>0</v>
      </c>
      <c r="AA23" s="200">
        <v>8.61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47.16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33.69</v>
      </c>
      <c r="AQ23" s="200">
        <v>11.55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84.71</v>
      </c>
      <c r="L24" s="200">
        <v>22.14</v>
      </c>
      <c r="M24" s="200">
        <v>0</v>
      </c>
      <c r="N24" s="200">
        <v>28.88</v>
      </c>
      <c r="O24" s="200">
        <v>24.25</v>
      </c>
      <c r="P24" s="200">
        <v>59.91</v>
      </c>
      <c r="Q24" s="200">
        <v>1.93</v>
      </c>
      <c r="R24" s="200">
        <v>5.78</v>
      </c>
      <c r="S24" s="200">
        <v>3.85</v>
      </c>
      <c r="T24" s="200">
        <v>0</v>
      </c>
      <c r="U24" s="200">
        <v>318.58</v>
      </c>
      <c r="V24" s="200">
        <v>5.07</v>
      </c>
      <c r="W24" s="200">
        <v>11.26</v>
      </c>
      <c r="X24" s="200">
        <v>35.92</v>
      </c>
      <c r="Y24" s="200">
        <v>0</v>
      </c>
      <c r="Z24">
        <v>0</v>
      </c>
      <c r="AA24" s="200">
        <v>8.61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47.16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33.69</v>
      </c>
      <c r="AQ24" s="200">
        <v>11.55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84.71</v>
      </c>
      <c r="L25" s="200">
        <v>22.14</v>
      </c>
      <c r="M25" s="200">
        <v>0</v>
      </c>
      <c r="N25" s="200">
        <v>28.88</v>
      </c>
      <c r="O25" s="200">
        <v>24.25</v>
      </c>
      <c r="P25" s="200">
        <v>59.91</v>
      </c>
      <c r="Q25" s="200">
        <v>1.93</v>
      </c>
      <c r="R25" s="200">
        <v>5.78</v>
      </c>
      <c r="S25" s="200">
        <v>3.85</v>
      </c>
      <c r="T25" s="200">
        <v>0</v>
      </c>
      <c r="U25" s="200">
        <v>318.58</v>
      </c>
      <c r="V25" s="200">
        <v>5.07</v>
      </c>
      <c r="W25" s="200">
        <v>11.35</v>
      </c>
      <c r="X25" s="200">
        <v>36.07</v>
      </c>
      <c r="Y25" s="200">
        <v>0</v>
      </c>
      <c r="Z25">
        <v>0</v>
      </c>
      <c r="AA25" s="200">
        <v>8.61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47.16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33.69</v>
      </c>
      <c r="AQ25" s="200">
        <v>11.55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84.71</v>
      </c>
      <c r="L26" s="200">
        <v>22.14</v>
      </c>
      <c r="M26" s="200">
        <v>0</v>
      </c>
      <c r="N26" s="200">
        <v>28.88</v>
      </c>
      <c r="O26" s="200">
        <v>24.25</v>
      </c>
      <c r="P26" s="200">
        <v>59.91</v>
      </c>
      <c r="Q26" s="200">
        <v>1.93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5.07</v>
      </c>
      <c r="W26" s="200">
        <v>11.35</v>
      </c>
      <c r="X26" s="200">
        <v>36.07</v>
      </c>
      <c r="Y26" s="200">
        <v>0</v>
      </c>
      <c r="Z26">
        <v>0</v>
      </c>
      <c r="AA26" s="200">
        <v>8.61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47.16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33.69</v>
      </c>
      <c r="AQ26" s="200">
        <v>11.55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84.71</v>
      </c>
      <c r="L27" s="200">
        <v>41.11</v>
      </c>
      <c r="M27" s="200">
        <v>0</v>
      </c>
      <c r="N27" s="200">
        <v>28.88</v>
      </c>
      <c r="O27" s="200">
        <v>24.25</v>
      </c>
      <c r="P27" s="200">
        <v>59.91</v>
      </c>
      <c r="Q27" s="200">
        <v>2.67</v>
      </c>
      <c r="R27" s="200">
        <v>10.37</v>
      </c>
      <c r="S27" s="200">
        <v>6.43</v>
      </c>
      <c r="T27" s="200">
        <v>0</v>
      </c>
      <c r="U27" s="200">
        <v>318.58</v>
      </c>
      <c r="V27" s="200">
        <v>5.07</v>
      </c>
      <c r="W27" s="200">
        <v>11.35</v>
      </c>
      <c r="X27" s="200">
        <v>36.07</v>
      </c>
      <c r="Y27" s="200">
        <v>0</v>
      </c>
      <c r="Z27">
        <v>0</v>
      </c>
      <c r="AA27" s="200">
        <v>8.61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68.040000000000006</v>
      </c>
      <c r="AQ27" s="200">
        <v>22.05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157.11000000000001</v>
      </c>
      <c r="L28" s="200">
        <v>41.86</v>
      </c>
      <c r="M28" s="200">
        <v>0</v>
      </c>
      <c r="N28" s="200">
        <v>28.88</v>
      </c>
      <c r="O28" s="200">
        <v>24.25</v>
      </c>
      <c r="P28" s="200">
        <v>59.91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36.07</v>
      </c>
      <c r="Y28" s="200">
        <v>0</v>
      </c>
      <c r="Z28">
        <v>0</v>
      </c>
      <c r="AA28" s="200">
        <v>8.61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68.040000000000006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157.11000000000001</v>
      </c>
      <c r="L29" s="200">
        <v>41.86</v>
      </c>
      <c r="M29" s="200">
        <v>0</v>
      </c>
      <c r="N29" s="200">
        <v>28.88</v>
      </c>
      <c r="O29" s="200">
        <v>24.25</v>
      </c>
      <c r="P29" s="200">
        <v>59.91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36.07</v>
      </c>
      <c r="Y29" s="200">
        <v>0</v>
      </c>
      <c r="Z29">
        <v>0</v>
      </c>
      <c r="AA29" s="200">
        <v>8.61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50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68.040000000000006</v>
      </c>
      <c r="AQ29" s="200">
        <v>22.05</v>
      </c>
      <c r="AR29" s="200">
        <v>0.14000000000000001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157.11000000000001</v>
      </c>
      <c r="L30" s="200">
        <v>41.86</v>
      </c>
      <c r="M30" s="200">
        <v>0</v>
      </c>
      <c r="N30" s="200">
        <v>28.88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36.07</v>
      </c>
      <c r="Y30" s="200">
        <v>0</v>
      </c>
      <c r="Z30">
        <v>0</v>
      </c>
      <c r="AA30" s="200">
        <v>8.61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50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68.040000000000006</v>
      </c>
      <c r="AQ30" s="200">
        <v>22.05</v>
      </c>
      <c r="AR30" s="200">
        <v>1.2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157.11000000000001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59.91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36.07</v>
      </c>
      <c r="Y31" s="200">
        <v>0</v>
      </c>
      <c r="Z31">
        <v>0</v>
      </c>
      <c r="AA31" s="200">
        <v>8.61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50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68.040000000000006</v>
      </c>
      <c r="AQ31" s="200">
        <v>22.05</v>
      </c>
      <c r="AR31" s="200">
        <v>5.26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157.11000000000001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36.07</v>
      </c>
      <c r="Y32" s="200">
        <v>0</v>
      </c>
      <c r="Z32">
        <v>0</v>
      </c>
      <c r="AA32" s="200">
        <v>8.61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50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68.040000000000006</v>
      </c>
      <c r="AQ32" s="200">
        <v>22.05</v>
      </c>
      <c r="AR32" s="200">
        <v>11.19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157.11000000000001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36.07</v>
      </c>
      <c r="Y33" s="200">
        <v>0</v>
      </c>
      <c r="Z33">
        <v>0</v>
      </c>
      <c r="AA33" s="200">
        <v>8.61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50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68.040000000000006</v>
      </c>
      <c r="AQ33" s="200">
        <v>22.05</v>
      </c>
      <c r="AR33" s="200">
        <v>20.89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157.11000000000001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36.07</v>
      </c>
      <c r="Y34" s="200">
        <v>0</v>
      </c>
      <c r="Z34">
        <v>0</v>
      </c>
      <c r="AA34" s="200">
        <v>8.61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50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68.040000000000006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157.11000000000001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36.07</v>
      </c>
      <c r="Y35" s="200">
        <v>0</v>
      </c>
      <c r="Z35">
        <v>0</v>
      </c>
      <c r="AA35" s="200">
        <v>8.61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50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68.040000000000006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157.11000000000001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36.07</v>
      </c>
      <c r="Y36" s="200">
        <v>0</v>
      </c>
      <c r="Z36">
        <v>0</v>
      </c>
      <c r="AA36" s="200">
        <v>8.61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50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68.040000000000006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157.11000000000001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36.07</v>
      </c>
      <c r="Y37" s="200">
        <v>0</v>
      </c>
      <c r="Z37">
        <v>0</v>
      </c>
      <c r="AA37" s="200">
        <v>8.61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50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68.040000000000006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157.11000000000001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36.07</v>
      </c>
      <c r="Y38" s="200">
        <v>0</v>
      </c>
      <c r="Z38">
        <v>0</v>
      </c>
      <c r="AA38" s="200">
        <v>8.61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50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68.040000000000006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157.11000000000001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59.91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36.07</v>
      </c>
      <c r="Y39" s="200">
        <v>0</v>
      </c>
      <c r="Z39">
        <v>0</v>
      </c>
      <c r="AA39" s="200">
        <v>8.61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50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68.040000000000006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157.11000000000001</v>
      </c>
      <c r="L40" s="200">
        <v>41.86</v>
      </c>
      <c r="M40" s="200">
        <v>0</v>
      </c>
      <c r="N40" s="200">
        <v>28.88</v>
      </c>
      <c r="O40" s="200">
        <v>24.25</v>
      </c>
      <c r="P40" s="200">
        <v>59.91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36.07</v>
      </c>
      <c r="Y40" s="200">
        <v>0</v>
      </c>
      <c r="Z40">
        <v>0</v>
      </c>
      <c r="AA40" s="200">
        <v>8.61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68.040000000000006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157.11000000000001</v>
      </c>
      <c r="L41" s="200">
        <v>41.86</v>
      </c>
      <c r="M41" s="200">
        <v>0</v>
      </c>
      <c r="N41" s="200">
        <v>28.88</v>
      </c>
      <c r="O41" s="200">
        <v>24.25</v>
      </c>
      <c r="P41" s="200">
        <v>59.91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36.07</v>
      </c>
      <c r="Y41" s="200">
        <v>0</v>
      </c>
      <c r="Z41">
        <v>0</v>
      </c>
      <c r="AA41" s="200">
        <v>8.61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50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68.040000000000006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157.11000000000001</v>
      </c>
      <c r="L42" s="200">
        <v>41.86</v>
      </c>
      <c r="M42" s="200">
        <v>0</v>
      </c>
      <c r="N42" s="200">
        <v>28.88</v>
      </c>
      <c r="O42" s="200">
        <v>24.25</v>
      </c>
      <c r="P42" s="200">
        <v>59.91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36.07</v>
      </c>
      <c r="Y42" s="200">
        <v>0</v>
      </c>
      <c r="Z42">
        <v>0</v>
      </c>
      <c r="AA42" s="200">
        <v>8.61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50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68.040000000000006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157.11000000000001</v>
      </c>
      <c r="L43" s="200">
        <v>41.86</v>
      </c>
      <c r="M43" s="200">
        <v>0</v>
      </c>
      <c r="N43" s="200">
        <v>28.88</v>
      </c>
      <c r="O43" s="200">
        <v>24.25</v>
      </c>
      <c r="P43" s="200">
        <v>59.91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318.58</v>
      </c>
      <c r="V43" s="200">
        <v>5.07</v>
      </c>
      <c r="W43" s="200">
        <v>11.35</v>
      </c>
      <c r="X43" s="200">
        <v>36.07</v>
      </c>
      <c r="Y43" s="200">
        <v>0</v>
      </c>
      <c r="Z43">
        <v>0</v>
      </c>
      <c r="AA43" s="200">
        <v>8.61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68.040000000000006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157.11000000000001</v>
      </c>
      <c r="L44" s="200">
        <v>41.86</v>
      </c>
      <c r="M44" s="200">
        <v>0</v>
      </c>
      <c r="N44" s="200">
        <v>28.88</v>
      </c>
      <c r="O44" s="200">
        <v>24.25</v>
      </c>
      <c r="P44" s="200">
        <v>59.91</v>
      </c>
      <c r="Q44" s="200">
        <v>2.67</v>
      </c>
      <c r="R44" s="200">
        <v>10.37</v>
      </c>
      <c r="S44" s="200">
        <v>6.45</v>
      </c>
      <c r="T44" s="200">
        <v>0</v>
      </c>
      <c r="U44" s="200">
        <v>318.58</v>
      </c>
      <c r="V44" s="200">
        <v>5.07</v>
      </c>
      <c r="W44" s="200">
        <v>11.35</v>
      </c>
      <c r="X44" s="200">
        <v>36.07</v>
      </c>
      <c r="Y44" s="200">
        <v>0</v>
      </c>
      <c r="Z44">
        <v>0</v>
      </c>
      <c r="AA44" s="200">
        <v>8.61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68.040000000000006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157.11000000000001</v>
      </c>
      <c r="L45" s="200">
        <v>41.86</v>
      </c>
      <c r="M45" s="200">
        <v>0</v>
      </c>
      <c r="N45" s="200">
        <v>28.88</v>
      </c>
      <c r="O45" s="200">
        <v>24.25</v>
      </c>
      <c r="P45" s="200">
        <v>59.91</v>
      </c>
      <c r="Q45" s="200">
        <v>2.67</v>
      </c>
      <c r="R45" s="200">
        <v>10.37</v>
      </c>
      <c r="S45" s="200">
        <v>6.45</v>
      </c>
      <c r="T45" s="200">
        <v>0</v>
      </c>
      <c r="U45" s="200">
        <v>318.58</v>
      </c>
      <c r="V45" s="200">
        <v>5.07</v>
      </c>
      <c r="W45" s="200">
        <v>11.35</v>
      </c>
      <c r="X45" s="200">
        <v>36.07</v>
      </c>
      <c r="Y45" s="200">
        <v>0</v>
      </c>
      <c r="Z45">
        <v>0</v>
      </c>
      <c r="AA45" s="200">
        <v>8.61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68.040000000000006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84.71</v>
      </c>
      <c r="L46" s="200">
        <v>41.86</v>
      </c>
      <c r="M46" s="200">
        <v>0</v>
      </c>
      <c r="N46" s="200">
        <v>28.88</v>
      </c>
      <c r="O46" s="200">
        <v>24.25</v>
      </c>
      <c r="P46" s="200">
        <v>59.91</v>
      </c>
      <c r="Q46" s="200">
        <v>2.67</v>
      </c>
      <c r="R46" s="200">
        <v>10.37</v>
      </c>
      <c r="S46" s="200">
        <v>6.45</v>
      </c>
      <c r="T46" s="200">
        <v>0</v>
      </c>
      <c r="U46" s="200">
        <v>318.58</v>
      </c>
      <c r="V46" s="200">
        <v>5.07</v>
      </c>
      <c r="W46" s="200">
        <v>11.35</v>
      </c>
      <c r="X46" s="200">
        <v>36.07</v>
      </c>
      <c r="Y46" s="200">
        <v>0</v>
      </c>
      <c r="Z46">
        <v>0</v>
      </c>
      <c r="AA46" s="200">
        <v>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68.040000000000006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84.71</v>
      </c>
      <c r="L47" s="200">
        <v>41.86</v>
      </c>
      <c r="M47" s="200">
        <v>0</v>
      </c>
      <c r="N47" s="200">
        <v>28.88</v>
      </c>
      <c r="O47" s="200">
        <v>24.25</v>
      </c>
      <c r="P47" s="200">
        <v>59.91</v>
      </c>
      <c r="Q47" s="200">
        <v>2.67</v>
      </c>
      <c r="R47" s="200">
        <v>10.37</v>
      </c>
      <c r="S47" s="200">
        <v>6.45</v>
      </c>
      <c r="T47" s="200">
        <v>0</v>
      </c>
      <c r="U47" s="200">
        <v>318.58</v>
      </c>
      <c r="V47" s="200">
        <v>5.07</v>
      </c>
      <c r="W47" s="200">
        <v>11.35</v>
      </c>
      <c r="X47" s="200">
        <v>36.07</v>
      </c>
      <c r="Y47" s="200">
        <v>0</v>
      </c>
      <c r="Z47">
        <v>0</v>
      </c>
      <c r="AA47" s="200">
        <v>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68.040000000000006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84.71</v>
      </c>
      <c r="L48" s="200">
        <v>24.07</v>
      </c>
      <c r="M48" s="200">
        <v>0</v>
      </c>
      <c r="N48" s="200">
        <v>28.88</v>
      </c>
      <c r="O48" s="200">
        <v>24.25</v>
      </c>
      <c r="P48" s="200">
        <v>59.91</v>
      </c>
      <c r="Q48" s="200">
        <v>1.93</v>
      </c>
      <c r="R48" s="200">
        <v>10.37</v>
      </c>
      <c r="S48" s="200">
        <v>3.85</v>
      </c>
      <c r="T48" s="200">
        <v>0</v>
      </c>
      <c r="U48" s="200">
        <v>318.58</v>
      </c>
      <c r="V48" s="200">
        <v>5.07</v>
      </c>
      <c r="W48" s="200">
        <v>11.35</v>
      </c>
      <c r="X48" s="200">
        <v>36.07</v>
      </c>
      <c r="Y48" s="200">
        <v>0</v>
      </c>
      <c r="Z48">
        <v>0</v>
      </c>
      <c r="AA48" s="200">
        <v>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68.040000000000006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84.71</v>
      </c>
      <c r="L49" s="200">
        <v>24.07</v>
      </c>
      <c r="M49" s="200">
        <v>0</v>
      </c>
      <c r="N49" s="200">
        <v>28.88</v>
      </c>
      <c r="O49" s="200">
        <v>24.25</v>
      </c>
      <c r="P49" s="200">
        <v>59.91</v>
      </c>
      <c r="Q49" s="200">
        <v>1.93</v>
      </c>
      <c r="R49" s="200">
        <v>10.37</v>
      </c>
      <c r="S49" s="200">
        <v>3.85</v>
      </c>
      <c r="T49" s="200">
        <v>0</v>
      </c>
      <c r="U49" s="200">
        <v>318.58</v>
      </c>
      <c r="V49" s="200">
        <v>5.07</v>
      </c>
      <c r="W49" s="200">
        <v>11.35</v>
      </c>
      <c r="X49" s="200">
        <v>36.07</v>
      </c>
      <c r="Y49" s="200">
        <v>0</v>
      </c>
      <c r="Z49">
        <v>0</v>
      </c>
      <c r="AA49" s="200">
        <v>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68.040000000000006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84.71</v>
      </c>
      <c r="L50" s="200">
        <v>24.07</v>
      </c>
      <c r="M50" s="200">
        <v>0</v>
      </c>
      <c r="N50" s="200">
        <v>28.88</v>
      </c>
      <c r="O50" s="200">
        <v>24.25</v>
      </c>
      <c r="P50" s="200">
        <v>59.91</v>
      </c>
      <c r="Q50" s="200">
        <v>1.93</v>
      </c>
      <c r="R50" s="200">
        <v>10.37</v>
      </c>
      <c r="S50" s="200">
        <v>3.85</v>
      </c>
      <c r="T50" s="200">
        <v>0</v>
      </c>
      <c r="U50" s="200">
        <v>318.58</v>
      </c>
      <c r="V50" s="200">
        <v>5.07</v>
      </c>
      <c r="W50" s="200">
        <v>11.35</v>
      </c>
      <c r="X50" s="200">
        <v>36.07</v>
      </c>
      <c r="Y50" s="200">
        <v>0</v>
      </c>
      <c r="Z50">
        <v>0</v>
      </c>
      <c r="AA50" s="200">
        <v>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68.040000000000006</v>
      </c>
      <c r="AQ50" s="200">
        <v>22.05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84.71</v>
      </c>
      <c r="L51" s="200">
        <v>24.07</v>
      </c>
      <c r="M51" s="200">
        <v>0</v>
      </c>
      <c r="N51" s="200">
        <v>28.88</v>
      </c>
      <c r="O51" s="200">
        <v>24.25</v>
      </c>
      <c r="P51" s="200">
        <v>59.91</v>
      </c>
      <c r="Q51" s="200">
        <v>1.93</v>
      </c>
      <c r="R51" s="200">
        <v>5.78</v>
      </c>
      <c r="S51" s="200">
        <v>3.85</v>
      </c>
      <c r="T51" s="200">
        <v>0</v>
      </c>
      <c r="U51" s="200">
        <v>318.58</v>
      </c>
      <c r="V51" s="200">
        <v>5.07</v>
      </c>
      <c r="W51" s="200">
        <v>11.35</v>
      </c>
      <c r="X51" s="200">
        <v>36.07</v>
      </c>
      <c r="Y51" s="200">
        <v>0</v>
      </c>
      <c r="Z51">
        <v>0</v>
      </c>
      <c r="AA51" s="200">
        <v>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57.6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68.040000000000006</v>
      </c>
      <c r="AQ51" s="200">
        <v>11.55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84.71</v>
      </c>
      <c r="L52" s="200">
        <v>24.07</v>
      </c>
      <c r="M52" s="200">
        <v>0</v>
      </c>
      <c r="N52" s="200">
        <v>28.88</v>
      </c>
      <c r="O52" s="200">
        <v>24.25</v>
      </c>
      <c r="P52" s="200">
        <v>59.91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318.58</v>
      </c>
      <c r="V52" s="200">
        <v>5.07</v>
      </c>
      <c r="W52" s="200">
        <v>11.35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57.6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68.040000000000006</v>
      </c>
      <c r="AQ52" s="200">
        <v>11.55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84.71</v>
      </c>
      <c r="L53" s="200">
        <v>24.07</v>
      </c>
      <c r="M53" s="200">
        <v>0</v>
      </c>
      <c r="N53" s="200">
        <v>28.88</v>
      </c>
      <c r="O53" s="200">
        <v>24.25</v>
      </c>
      <c r="P53" s="200">
        <v>59.91</v>
      </c>
      <c r="Q53" s="200">
        <v>1.93</v>
      </c>
      <c r="R53" s="200">
        <v>5.78</v>
      </c>
      <c r="S53" s="200">
        <v>3.85</v>
      </c>
      <c r="T53" s="200">
        <v>0</v>
      </c>
      <c r="U53" s="200">
        <v>318.58</v>
      </c>
      <c r="V53" s="200">
        <v>5.07</v>
      </c>
      <c r="W53" s="200">
        <v>11.35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68.040000000000006</v>
      </c>
      <c r="AQ53" s="200">
        <v>11.55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84.71</v>
      </c>
      <c r="L54" s="200">
        <v>24.07</v>
      </c>
      <c r="M54" s="200">
        <v>0</v>
      </c>
      <c r="N54" s="200">
        <v>28.88</v>
      </c>
      <c r="O54" s="200">
        <v>24.25</v>
      </c>
      <c r="P54" s="200">
        <v>59.91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318.58</v>
      </c>
      <c r="V54" s="200">
        <v>5.07</v>
      </c>
      <c r="W54" s="200">
        <v>11.35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68.040000000000006</v>
      </c>
      <c r="AQ54" s="200">
        <v>11.55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84.71</v>
      </c>
      <c r="L55" s="200">
        <v>24.06</v>
      </c>
      <c r="M55" s="200">
        <v>0</v>
      </c>
      <c r="N55" s="200">
        <v>28.88</v>
      </c>
      <c r="O55" s="200">
        <v>24.25</v>
      </c>
      <c r="P55" s="200">
        <v>59.91</v>
      </c>
      <c r="Q55" s="200">
        <v>1.93</v>
      </c>
      <c r="R55" s="200">
        <v>5.78</v>
      </c>
      <c r="S55" s="200">
        <v>3.85</v>
      </c>
      <c r="T55" s="200">
        <v>0</v>
      </c>
      <c r="U55" s="200">
        <v>318.58</v>
      </c>
      <c r="V55" s="200">
        <v>5.07</v>
      </c>
      <c r="W55" s="200">
        <v>11.35</v>
      </c>
      <c r="X55" s="200">
        <v>36.07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46.55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32.729999999999997</v>
      </c>
      <c r="AQ55" s="200">
        <v>11.55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84.71</v>
      </c>
      <c r="L56" s="200">
        <v>24.07</v>
      </c>
      <c r="M56" s="200">
        <v>0</v>
      </c>
      <c r="N56" s="200">
        <v>28.88</v>
      </c>
      <c r="O56" s="200">
        <v>24.25</v>
      </c>
      <c r="P56" s="200">
        <v>59.91</v>
      </c>
      <c r="Q56" s="200">
        <v>1.93</v>
      </c>
      <c r="R56" s="200">
        <v>5.78</v>
      </c>
      <c r="S56" s="200">
        <v>3.85</v>
      </c>
      <c r="T56" s="200">
        <v>0</v>
      </c>
      <c r="U56" s="200">
        <v>318.58</v>
      </c>
      <c r="V56" s="200">
        <v>5.07</v>
      </c>
      <c r="W56" s="200">
        <v>11.35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46.55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32.729999999999997</v>
      </c>
      <c r="AQ56" s="200">
        <v>11.55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84.71</v>
      </c>
      <c r="L57" s="200">
        <v>24.07</v>
      </c>
      <c r="M57" s="200">
        <v>0</v>
      </c>
      <c r="N57" s="200">
        <v>28.88</v>
      </c>
      <c r="O57" s="200">
        <v>24.25</v>
      </c>
      <c r="P57" s="200">
        <v>59.91</v>
      </c>
      <c r="Q57" s="200">
        <v>1.93</v>
      </c>
      <c r="R57" s="200">
        <v>5.61</v>
      </c>
      <c r="S57" s="200">
        <v>3.85</v>
      </c>
      <c r="T57" s="200">
        <v>0</v>
      </c>
      <c r="U57" s="200">
        <v>318.58</v>
      </c>
      <c r="V57" s="200">
        <v>5.07</v>
      </c>
      <c r="W57" s="200">
        <v>11.35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46.55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32.729999999999997</v>
      </c>
      <c r="AQ57" s="200">
        <v>11.55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84.71</v>
      </c>
      <c r="L58" s="200">
        <v>24.07</v>
      </c>
      <c r="M58" s="200">
        <v>0</v>
      </c>
      <c r="N58" s="200">
        <v>28.88</v>
      </c>
      <c r="O58" s="200">
        <v>24.25</v>
      </c>
      <c r="P58" s="200">
        <v>59.91</v>
      </c>
      <c r="Q58" s="200">
        <v>1.93</v>
      </c>
      <c r="R58" s="200">
        <v>5.78</v>
      </c>
      <c r="S58" s="200">
        <v>3.85</v>
      </c>
      <c r="T58" s="200">
        <v>0</v>
      </c>
      <c r="U58" s="200">
        <v>318.58</v>
      </c>
      <c r="V58" s="200">
        <v>5.07</v>
      </c>
      <c r="W58" s="200">
        <v>11.35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46.55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32.729999999999997</v>
      </c>
      <c r="AQ58" s="200">
        <v>11.55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84.71</v>
      </c>
      <c r="L59" s="200">
        <v>24.07</v>
      </c>
      <c r="M59" s="200">
        <v>0</v>
      </c>
      <c r="N59" s="200">
        <v>28.88</v>
      </c>
      <c r="O59" s="200">
        <v>24.25</v>
      </c>
      <c r="P59" s="200">
        <v>59.91</v>
      </c>
      <c r="Q59" s="200">
        <v>1.93</v>
      </c>
      <c r="R59" s="200">
        <v>5.78</v>
      </c>
      <c r="S59" s="200">
        <v>3.85</v>
      </c>
      <c r="T59" s="200">
        <v>0</v>
      </c>
      <c r="U59" s="200">
        <v>318.58</v>
      </c>
      <c r="V59" s="200">
        <v>5.07</v>
      </c>
      <c r="W59" s="200">
        <v>11.35</v>
      </c>
      <c r="X59" s="200">
        <v>36.07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47.77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32.729999999999997</v>
      </c>
      <c r="AQ59" s="200">
        <v>11.55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84.71</v>
      </c>
      <c r="L60" s="200">
        <v>24.07</v>
      </c>
      <c r="M60" s="200">
        <v>0</v>
      </c>
      <c r="N60" s="200">
        <v>28.88</v>
      </c>
      <c r="O60" s="200">
        <v>24.25</v>
      </c>
      <c r="P60" s="200">
        <v>59.91</v>
      </c>
      <c r="Q60" s="200">
        <v>1.93</v>
      </c>
      <c r="R60" s="200">
        <v>5.78</v>
      </c>
      <c r="S60" s="200">
        <v>3.85</v>
      </c>
      <c r="T60" s="200">
        <v>0</v>
      </c>
      <c r="U60" s="200">
        <v>318.58</v>
      </c>
      <c r="V60" s="200">
        <v>5.07</v>
      </c>
      <c r="W60" s="200">
        <v>11.35</v>
      </c>
      <c r="X60" s="200">
        <v>36.07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47.77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32.729999999999997</v>
      </c>
      <c r="AQ60" s="200">
        <v>11.55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84.71</v>
      </c>
      <c r="L61" s="200">
        <v>24.07</v>
      </c>
      <c r="M61" s="200">
        <v>0</v>
      </c>
      <c r="N61" s="200">
        <v>28.88</v>
      </c>
      <c r="O61" s="200">
        <v>24.25</v>
      </c>
      <c r="P61" s="200">
        <v>59.91</v>
      </c>
      <c r="Q61" s="200">
        <v>1.93</v>
      </c>
      <c r="R61" s="200">
        <v>5.77</v>
      </c>
      <c r="S61" s="200">
        <v>3.85</v>
      </c>
      <c r="T61" s="200">
        <v>0</v>
      </c>
      <c r="U61" s="200">
        <v>318.58</v>
      </c>
      <c r="V61" s="200">
        <v>5.27</v>
      </c>
      <c r="W61" s="200">
        <v>11.35</v>
      </c>
      <c r="X61" s="200">
        <v>36.07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47.77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32.729999999999997</v>
      </c>
      <c r="AQ61" s="200">
        <v>11.55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84.71</v>
      </c>
      <c r="L62" s="200">
        <v>24.07</v>
      </c>
      <c r="M62" s="200">
        <v>0</v>
      </c>
      <c r="N62" s="200">
        <v>28.88</v>
      </c>
      <c r="O62" s="200">
        <v>24.25</v>
      </c>
      <c r="P62" s="200">
        <v>59.91</v>
      </c>
      <c r="Q62" s="200">
        <v>1.93</v>
      </c>
      <c r="R62" s="200">
        <v>5.77</v>
      </c>
      <c r="S62" s="200">
        <v>3.85</v>
      </c>
      <c r="T62" s="200">
        <v>0</v>
      </c>
      <c r="U62" s="200">
        <v>318.58</v>
      </c>
      <c r="V62" s="200">
        <v>5.27</v>
      </c>
      <c r="W62" s="200">
        <v>11.35</v>
      </c>
      <c r="X62" s="200">
        <v>36.07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47.77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32.729999999999997</v>
      </c>
      <c r="AQ62" s="200">
        <v>11.55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84.71</v>
      </c>
      <c r="L63" s="200">
        <v>24.07</v>
      </c>
      <c r="M63" s="200">
        <v>0</v>
      </c>
      <c r="N63" s="200">
        <v>28.88</v>
      </c>
      <c r="O63" s="200">
        <v>24.25</v>
      </c>
      <c r="P63" s="200">
        <v>59.91</v>
      </c>
      <c r="Q63" s="200">
        <v>1.93</v>
      </c>
      <c r="R63" s="200">
        <v>5.77</v>
      </c>
      <c r="S63" s="200">
        <v>3.85</v>
      </c>
      <c r="T63" s="200">
        <v>0</v>
      </c>
      <c r="U63" s="200">
        <v>318.58</v>
      </c>
      <c r="V63" s="200">
        <v>5.27</v>
      </c>
      <c r="W63" s="200">
        <v>11.35</v>
      </c>
      <c r="X63" s="200">
        <v>36.07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47.77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32.729999999999997</v>
      </c>
      <c r="AQ63" s="200">
        <v>11.55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84.71</v>
      </c>
      <c r="L64" s="200">
        <v>24.07</v>
      </c>
      <c r="M64" s="200">
        <v>0</v>
      </c>
      <c r="N64" s="200">
        <v>28.88</v>
      </c>
      <c r="O64" s="200">
        <v>24.25</v>
      </c>
      <c r="P64" s="200">
        <v>59.91</v>
      </c>
      <c r="Q64" s="200">
        <v>1.93</v>
      </c>
      <c r="R64" s="200">
        <v>5.77</v>
      </c>
      <c r="S64" s="200">
        <v>3.85</v>
      </c>
      <c r="T64" s="200">
        <v>0</v>
      </c>
      <c r="U64" s="200">
        <v>318.58</v>
      </c>
      <c r="V64" s="200">
        <v>5.27</v>
      </c>
      <c r="W64" s="200">
        <v>11.35</v>
      </c>
      <c r="X64" s="200">
        <v>36.07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47.77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68.040000000000006</v>
      </c>
      <c r="AQ64" s="200">
        <v>11.55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84.71</v>
      </c>
      <c r="L65" s="200">
        <v>24.07</v>
      </c>
      <c r="M65" s="200">
        <v>0</v>
      </c>
      <c r="N65" s="200">
        <v>28.88</v>
      </c>
      <c r="O65" s="200">
        <v>24.25</v>
      </c>
      <c r="P65" s="200">
        <v>59.91</v>
      </c>
      <c r="Q65" s="200">
        <v>1.93</v>
      </c>
      <c r="R65" s="200">
        <v>5.75</v>
      </c>
      <c r="S65" s="200">
        <v>3.76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36.07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47.77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68.040000000000006</v>
      </c>
      <c r="AQ65" s="200">
        <v>11.55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84.71</v>
      </c>
      <c r="L66" s="200">
        <v>24.07</v>
      </c>
      <c r="M66" s="200">
        <v>0</v>
      </c>
      <c r="N66" s="200">
        <v>28.88</v>
      </c>
      <c r="O66" s="200">
        <v>24.25</v>
      </c>
      <c r="P66" s="200">
        <v>59.91</v>
      </c>
      <c r="Q66" s="200">
        <v>1.93</v>
      </c>
      <c r="R66" s="200">
        <v>5.78</v>
      </c>
      <c r="S66" s="200">
        <v>3.85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36.07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47.77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68.040000000000006</v>
      </c>
      <c r="AQ66" s="200">
        <v>11.55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84.71</v>
      </c>
      <c r="L67" s="200">
        <v>24.07</v>
      </c>
      <c r="M67" s="200">
        <v>0</v>
      </c>
      <c r="N67" s="200">
        <v>28.88</v>
      </c>
      <c r="O67" s="200">
        <v>24.25</v>
      </c>
      <c r="P67" s="200">
        <v>59.91</v>
      </c>
      <c r="Q67" s="200">
        <v>1.93</v>
      </c>
      <c r="R67" s="200">
        <v>5.78</v>
      </c>
      <c r="S67" s="200">
        <v>3.85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36.07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46.55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68.040000000000006</v>
      </c>
      <c r="AQ67" s="200">
        <v>11.55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84.71</v>
      </c>
      <c r="L68" s="200">
        <v>24.07</v>
      </c>
      <c r="M68" s="200">
        <v>0</v>
      </c>
      <c r="N68" s="200">
        <v>28.88</v>
      </c>
      <c r="O68" s="200">
        <v>24.25</v>
      </c>
      <c r="P68" s="200">
        <v>59.91</v>
      </c>
      <c r="Q68" s="200">
        <v>1.93</v>
      </c>
      <c r="R68" s="200">
        <v>5.78</v>
      </c>
      <c r="S68" s="200">
        <v>3.85</v>
      </c>
      <c r="T68" s="200">
        <v>0</v>
      </c>
      <c r="U68" s="200">
        <v>318.58</v>
      </c>
      <c r="V68" s="200">
        <v>5.07</v>
      </c>
      <c r="W68" s="200">
        <v>11.35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46.55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68.040000000000006</v>
      </c>
      <c r="AQ68" s="200">
        <v>11.55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84.71</v>
      </c>
      <c r="L69" s="200">
        <v>24.06</v>
      </c>
      <c r="M69" s="200">
        <v>0</v>
      </c>
      <c r="N69" s="200">
        <v>28.88</v>
      </c>
      <c r="O69" s="200">
        <v>24.25</v>
      </c>
      <c r="P69" s="200">
        <v>59.91</v>
      </c>
      <c r="Q69" s="200">
        <v>1.93</v>
      </c>
      <c r="R69" s="200">
        <v>5.78</v>
      </c>
      <c r="S69" s="200">
        <v>3.85</v>
      </c>
      <c r="T69" s="200">
        <v>0</v>
      </c>
      <c r="U69" s="200">
        <v>318.58</v>
      </c>
      <c r="V69" s="200">
        <v>5.07</v>
      </c>
      <c r="W69" s="200">
        <v>11.35</v>
      </c>
      <c r="X69" s="200">
        <v>36.07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46.55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68.040000000000006</v>
      </c>
      <c r="AQ69" s="200">
        <v>11.55</v>
      </c>
      <c r="AR69" s="200">
        <v>22.39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84.71</v>
      </c>
      <c r="L70" s="200">
        <v>24.06</v>
      </c>
      <c r="M70" s="200">
        <v>0</v>
      </c>
      <c r="N70" s="200">
        <v>28.88</v>
      </c>
      <c r="O70" s="200">
        <v>24.25</v>
      </c>
      <c r="P70" s="200">
        <v>59.91</v>
      </c>
      <c r="Q70" s="200">
        <v>2.67</v>
      </c>
      <c r="R70" s="200">
        <v>10.37</v>
      </c>
      <c r="S70" s="200">
        <v>6.38</v>
      </c>
      <c r="T70" s="200">
        <v>0</v>
      </c>
      <c r="U70" s="200">
        <v>318.58</v>
      </c>
      <c r="V70" s="200">
        <v>5.07</v>
      </c>
      <c r="W70" s="200">
        <v>11.35</v>
      </c>
      <c r="X70" s="200">
        <v>36.07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46.55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68.040000000000006</v>
      </c>
      <c r="AQ70" s="200">
        <v>22.05</v>
      </c>
      <c r="AR70" s="200">
        <v>19.52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84.71</v>
      </c>
      <c r="L71" s="200">
        <v>23.34</v>
      </c>
      <c r="M71" s="200">
        <v>0</v>
      </c>
      <c r="N71" s="200">
        <v>28.88</v>
      </c>
      <c r="O71" s="200">
        <v>24.25</v>
      </c>
      <c r="P71" s="200">
        <v>59.91</v>
      </c>
      <c r="Q71" s="200">
        <v>2.67</v>
      </c>
      <c r="R71" s="200">
        <v>10.37</v>
      </c>
      <c r="S71" s="200">
        <v>6.45</v>
      </c>
      <c r="T71" s="200">
        <v>0</v>
      </c>
      <c r="U71" s="200">
        <v>318.58</v>
      </c>
      <c r="V71" s="200">
        <v>5.07</v>
      </c>
      <c r="W71" s="200">
        <v>11.35</v>
      </c>
      <c r="X71" s="200">
        <v>36.07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68.040000000000006</v>
      </c>
      <c r="AQ71" s="200">
        <v>22.05</v>
      </c>
      <c r="AR71" s="200">
        <v>13.19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84.71</v>
      </c>
      <c r="L72" s="200">
        <v>24.07</v>
      </c>
      <c r="M72" s="200">
        <v>0</v>
      </c>
      <c r="N72" s="200">
        <v>28.88</v>
      </c>
      <c r="O72" s="200">
        <v>24.25</v>
      </c>
      <c r="P72" s="200">
        <v>59.91</v>
      </c>
      <c r="Q72" s="200">
        <v>2.67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5.07</v>
      </c>
      <c r="W72" s="200">
        <v>11.35</v>
      </c>
      <c r="X72" s="200">
        <v>36.07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68.040000000000006</v>
      </c>
      <c r="AQ72" s="200">
        <v>22.05</v>
      </c>
      <c r="AR72" s="200">
        <v>7.77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84.71</v>
      </c>
      <c r="L73" s="200">
        <v>41.86</v>
      </c>
      <c r="M73" s="200">
        <v>0</v>
      </c>
      <c r="N73" s="200">
        <v>28.88</v>
      </c>
      <c r="O73" s="200">
        <v>24.25</v>
      </c>
      <c r="P73" s="200">
        <v>59.91</v>
      </c>
      <c r="Q73" s="200">
        <v>2.67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5.07</v>
      </c>
      <c r="W73" s="200">
        <v>11.35</v>
      </c>
      <c r="X73" s="200">
        <v>36.07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68.040000000000006</v>
      </c>
      <c r="AQ73" s="200">
        <v>22.05</v>
      </c>
      <c r="AR73" s="200">
        <v>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154.93</v>
      </c>
      <c r="L74" s="200">
        <v>41.86</v>
      </c>
      <c r="M74" s="200">
        <v>0</v>
      </c>
      <c r="N74" s="200">
        <v>28.88</v>
      </c>
      <c r="O74" s="200">
        <v>24.25</v>
      </c>
      <c r="P74" s="200">
        <v>59.91</v>
      </c>
      <c r="Q74" s="200">
        <v>2.67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5.07</v>
      </c>
      <c r="W74" s="200">
        <v>11.35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50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68.040000000000006</v>
      </c>
      <c r="AQ74" s="200">
        <v>22.05</v>
      </c>
      <c r="AR74" s="200">
        <v>1.77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157.11000000000001</v>
      </c>
      <c r="L75" s="200">
        <v>41.86</v>
      </c>
      <c r="M75" s="200">
        <v>0</v>
      </c>
      <c r="N75" s="200">
        <v>28.88</v>
      </c>
      <c r="O75" s="200">
        <v>24.25</v>
      </c>
      <c r="P75" s="200">
        <v>59.91</v>
      </c>
      <c r="Q75" s="200">
        <v>2.67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5.07</v>
      </c>
      <c r="W75" s="200">
        <v>11.35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50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68.040000000000006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157.11000000000001</v>
      </c>
      <c r="L76" s="200">
        <v>41.86</v>
      </c>
      <c r="M76" s="200">
        <v>0</v>
      </c>
      <c r="N76" s="200">
        <v>28.88</v>
      </c>
      <c r="O76" s="200">
        <v>24.25</v>
      </c>
      <c r="P76" s="200">
        <v>59.91</v>
      </c>
      <c r="Q76" s="200">
        <v>2.67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68.040000000000006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157.11000000000001</v>
      </c>
      <c r="L77" s="200">
        <v>41.86</v>
      </c>
      <c r="M77" s="200">
        <v>0</v>
      </c>
      <c r="N77" s="200">
        <v>28.88</v>
      </c>
      <c r="O77" s="200">
        <v>24.25</v>
      </c>
      <c r="P77" s="200">
        <v>59.91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36.07</v>
      </c>
      <c r="Y77" s="200">
        <v>0</v>
      </c>
      <c r="Z77">
        <v>0</v>
      </c>
      <c r="AA77" s="200">
        <v>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68.040000000000006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157.11000000000001</v>
      </c>
      <c r="L78" s="200">
        <v>41.86</v>
      </c>
      <c r="M78" s="200">
        <v>0</v>
      </c>
      <c r="N78" s="200">
        <v>28.88</v>
      </c>
      <c r="O78" s="200">
        <v>24.25</v>
      </c>
      <c r="P78" s="200">
        <v>59.91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36.07</v>
      </c>
      <c r="Y78" s="200">
        <v>0</v>
      </c>
      <c r="Z78">
        <v>0</v>
      </c>
      <c r="AA78" s="200">
        <v>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68.040000000000006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157.11000000000001</v>
      </c>
      <c r="L79" s="200">
        <v>41.86</v>
      </c>
      <c r="M79" s="200">
        <v>0</v>
      </c>
      <c r="N79" s="200">
        <v>28.88</v>
      </c>
      <c r="O79" s="200">
        <v>24.25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5.07</v>
      </c>
      <c r="W79" s="200">
        <v>11.35</v>
      </c>
      <c r="X79" s="200">
        <v>36.07</v>
      </c>
      <c r="Y79" s="200">
        <v>0</v>
      </c>
      <c r="Z79">
        <v>0</v>
      </c>
      <c r="AA79" s="200">
        <v>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68.040000000000006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157.11000000000001</v>
      </c>
      <c r="L80" s="200">
        <v>41.86</v>
      </c>
      <c r="M80" s="200">
        <v>0</v>
      </c>
      <c r="N80" s="200">
        <v>28.88</v>
      </c>
      <c r="O80" s="200">
        <v>24.25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5.07</v>
      </c>
      <c r="W80" s="200">
        <v>11.35</v>
      </c>
      <c r="X80" s="200">
        <v>36.07</v>
      </c>
      <c r="Y80" s="200">
        <v>0</v>
      </c>
      <c r="Z80">
        <v>0</v>
      </c>
      <c r="AA80" s="200">
        <v>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68.040000000000006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86.74</v>
      </c>
      <c r="L81" s="200">
        <v>41.86</v>
      </c>
      <c r="M81" s="200">
        <v>0</v>
      </c>
      <c r="N81" s="200">
        <v>28.88</v>
      </c>
      <c r="O81" s="200">
        <v>24.25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5.07</v>
      </c>
      <c r="W81" s="200">
        <v>11.35</v>
      </c>
      <c r="X81" s="200">
        <v>36.07</v>
      </c>
      <c r="Y81" s="200">
        <v>0</v>
      </c>
      <c r="Z81">
        <v>0</v>
      </c>
      <c r="AA81" s="200">
        <v>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68.040000000000006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86.63</v>
      </c>
      <c r="L82" s="200">
        <v>41.86</v>
      </c>
      <c r="M82" s="200">
        <v>0</v>
      </c>
      <c r="N82" s="200">
        <v>28.88</v>
      </c>
      <c r="O82" s="200">
        <v>24.25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5.07</v>
      </c>
      <c r="W82" s="200">
        <v>11.35</v>
      </c>
      <c r="X82" s="200">
        <v>36.07</v>
      </c>
      <c r="Y82" s="200">
        <v>0</v>
      </c>
      <c r="Z82">
        <v>0</v>
      </c>
      <c r="AA82" s="200">
        <v>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68.040000000000006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86.63</v>
      </c>
      <c r="L83" s="200">
        <v>23.1</v>
      </c>
      <c r="M83" s="200">
        <v>0</v>
      </c>
      <c r="N83" s="200">
        <v>28.88</v>
      </c>
      <c r="O83" s="200">
        <v>24.25</v>
      </c>
      <c r="P83" s="200">
        <v>59.91</v>
      </c>
      <c r="Q83" s="200">
        <v>1.93</v>
      </c>
      <c r="R83" s="200">
        <v>10.37</v>
      </c>
      <c r="S83" s="200">
        <v>3.94</v>
      </c>
      <c r="T83" s="200">
        <v>0</v>
      </c>
      <c r="U83" s="200">
        <v>318.58</v>
      </c>
      <c r="V83" s="200">
        <v>5.07</v>
      </c>
      <c r="W83" s="200">
        <v>11.35</v>
      </c>
      <c r="X83" s="200">
        <v>36.07</v>
      </c>
      <c r="Y83" s="200">
        <v>0</v>
      </c>
      <c r="Z83">
        <v>0</v>
      </c>
      <c r="AA83" s="200">
        <v>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68.040000000000006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86.63</v>
      </c>
      <c r="L84" s="200">
        <v>23.1</v>
      </c>
      <c r="M84" s="200">
        <v>0</v>
      </c>
      <c r="N84" s="200">
        <v>28.88</v>
      </c>
      <c r="O84" s="200">
        <v>24.25</v>
      </c>
      <c r="P84" s="200">
        <v>59.91</v>
      </c>
      <c r="Q84" s="200">
        <v>1.93</v>
      </c>
      <c r="R84" s="200">
        <v>10.37</v>
      </c>
      <c r="S84" s="200">
        <v>3.85</v>
      </c>
      <c r="T84" s="200">
        <v>0</v>
      </c>
      <c r="U84" s="200">
        <v>318.58</v>
      </c>
      <c r="V84" s="200">
        <v>5.07</v>
      </c>
      <c r="W84" s="200">
        <v>11.35</v>
      </c>
      <c r="X84" s="200">
        <v>36.07</v>
      </c>
      <c r="Y84" s="200">
        <v>0</v>
      </c>
      <c r="Z84">
        <v>0</v>
      </c>
      <c r="AA84" s="200">
        <v>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68.040000000000006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86.63</v>
      </c>
      <c r="L85" s="200">
        <v>23.1</v>
      </c>
      <c r="M85" s="200">
        <v>0</v>
      </c>
      <c r="N85" s="200">
        <v>28.88</v>
      </c>
      <c r="O85" s="200">
        <v>24.25</v>
      </c>
      <c r="P85" s="200">
        <v>59.91</v>
      </c>
      <c r="Q85" s="200">
        <v>1.93</v>
      </c>
      <c r="R85" s="200">
        <v>10.37</v>
      </c>
      <c r="S85" s="200">
        <v>3.85</v>
      </c>
      <c r="T85" s="200">
        <v>0</v>
      </c>
      <c r="U85" s="200">
        <v>318.58</v>
      </c>
      <c r="V85" s="200">
        <v>5.07</v>
      </c>
      <c r="W85" s="200">
        <v>11.35</v>
      </c>
      <c r="X85" s="200">
        <v>36.07</v>
      </c>
      <c r="Y85" s="200">
        <v>0</v>
      </c>
      <c r="Z85">
        <v>0</v>
      </c>
      <c r="AA85" s="200">
        <v>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68.040000000000006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86.63</v>
      </c>
      <c r="L86" s="200">
        <v>23.1</v>
      </c>
      <c r="M86" s="200">
        <v>0</v>
      </c>
      <c r="N86" s="200">
        <v>28.88</v>
      </c>
      <c r="O86" s="200">
        <v>24.25</v>
      </c>
      <c r="P86" s="200">
        <v>59.91</v>
      </c>
      <c r="Q86" s="200">
        <v>1.93</v>
      </c>
      <c r="R86" s="200">
        <v>10.37</v>
      </c>
      <c r="S86" s="200">
        <v>3.85</v>
      </c>
      <c r="T86" s="200">
        <v>0</v>
      </c>
      <c r="U86" s="200">
        <v>318.58</v>
      </c>
      <c r="V86" s="200">
        <v>5.07</v>
      </c>
      <c r="W86" s="200">
        <v>11.35</v>
      </c>
      <c r="X86" s="200">
        <v>36.07</v>
      </c>
      <c r="Y86" s="200">
        <v>0</v>
      </c>
      <c r="Z86">
        <v>0</v>
      </c>
      <c r="AA86" s="200">
        <v>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68.040000000000006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86.63</v>
      </c>
      <c r="L87" s="200">
        <v>23.1</v>
      </c>
      <c r="M87" s="200">
        <v>0</v>
      </c>
      <c r="N87" s="200">
        <v>28.88</v>
      </c>
      <c r="O87" s="200">
        <v>24.25</v>
      </c>
      <c r="P87" s="200">
        <v>59.91</v>
      </c>
      <c r="Q87" s="200">
        <v>1.93</v>
      </c>
      <c r="R87" s="200">
        <v>10.37</v>
      </c>
      <c r="S87" s="200">
        <v>3.85</v>
      </c>
      <c r="T87" s="200">
        <v>0</v>
      </c>
      <c r="U87" s="200">
        <v>318.58</v>
      </c>
      <c r="V87" s="200">
        <v>5.07</v>
      </c>
      <c r="W87" s="200">
        <v>11.35</v>
      </c>
      <c r="X87" s="200">
        <v>36.07</v>
      </c>
      <c r="Y87" s="200">
        <v>0</v>
      </c>
      <c r="Z87">
        <v>0</v>
      </c>
      <c r="AA87" s="200">
        <v>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68.040000000000006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86.63</v>
      </c>
      <c r="L88" s="200">
        <v>23.17</v>
      </c>
      <c r="M88" s="200">
        <v>0</v>
      </c>
      <c r="N88" s="200">
        <v>28.88</v>
      </c>
      <c r="O88" s="200">
        <v>24.25</v>
      </c>
      <c r="P88" s="200">
        <v>59.91</v>
      </c>
      <c r="Q88" s="200">
        <v>1.93</v>
      </c>
      <c r="R88" s="200">
        <v>10.37</v>
      </c>
      <c r="S88" s="200">
        <v>3.85</v>
      </c>
      <c r="T88" s="200">
        <v>0</v>
      </c>
      <c r="U88" s="200">
        <v>318.58</v>
      </c>
      <c r="V88" s="200">
        <v>5.07</v>
      </c>
      <c r="W88" s="200">
        <v>11.35</v>
      </c>
      <c r="X88" s="200">
        <v>36.07</v>
      </c>
      <c r="Y88" s="200">
        <v>0</v>
      </c>
      <c r="Z88">
        <v>0</v>
      </c>
      <c r="AA88" s="200">
        <v>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68.040000000000006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86.63</v>
      </c>
      <c r="L89" s="200">
        <v>23.17</v>
      </c>
      <c r="M89" s="200">
        <v>0</v>
      </c>
      <c r="N89" s="200">
        <v>28.88</v>
      </c>
      <c r="O89" s="200">
        <v>24.25</v>
      </c>
      <c r="P89" s="200">
        <v>59.91</v>
      </c>
      <c r="Q89" s="200">
        <v>1.86</v>
      </c>
      <c r="R89" s="200">
        <v>10.37</v>
      </c>
      <c r="S89" s="200">
        <v>3.71</v>
      </c>
      <c r="T89" s="200">
        <v>0</v>
      </c>
      <c r="U89" s="200">
        <v>318.58</v>
      </c>
      <c r="V89" s="200">
        <v>5.07</v>
      </c>
      <c r="W89" s="200">
        <v>11.35</v>
      </c>
      <c r="X89" s="200">
        <v>36.07</v>
      </c>
      <c r="Y89" s="200">
        <v>0</v>
      </c>
      <c r="Z89">
        <v>0</v>
      </c>
      <c r="AA89" s="200">
        <v>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68.040000000000006</v>
      </c>
      <c r="AQ89" s="200">
        <v>22.05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86.63</v>
      </c>
      <c r="L90" s="200">
        <v>23.17</v>
      </c>
      <c r="M90" s="200">
        <v>0</v>
      </c>
      <c r="N90" s="200">
        <v>28.88</v>
      </c>
      <c r="O90" s="200">
        <v>24.25</v>
      </c>
      <c r="P90" s="200">
        <v>59.91</v>
      </c>
      <c r="Q90" s="200">
        <v>1.86</v>
      </c>
      <c r="R90" s="200">
        <v>5.93</v>
      </c>
      <c r="S90" s="200">
        <v>3.71</v>
      </c>
      <c r="T90" s="200">
        <v>0</v>
      </c>
      <c r="U90" s="200">
        <v>318.58</v>
      </c>
      <c r="V90" s="200">
        <v>5.07</v>
      </c>
      <c r="W90" s="200">
        <v>11.35</v>
      </c>
      <c r="X90" s="200">
        <v>36.07</v>
      </c>
      <c r="Y90" s="200">
        <v>0</v>
      </c>
      <c r="Z90">
        <v>0</v>
      </c>
      <c r="AA90" s="200">
        <v>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68.040000000000006</v>
      </c>
      <c r="AQ90" s="200">
        <v>11.55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87.05</v>
      </c>
      <c r="L91" s="200">
        <v>25.25</v>
      </c>
      <c r="M91" s="200">
        <v>0</v>
      </c>
      <c r="N91" s="200">
        <v>28.88</v>
      </c>
      <c r="O91" s="200">
        <v>24.25</v>
      </c>
      <c r="P91" s="200">
        <v>59.91</v>
      </c>
      <c r="Q91" s="200">
        <v>1.86</v>
      </c>
      <c r="R91" s="200">
        <v>5.77</v>
      </c>
      <c r="S91" s="200">
        <v>3.71</v>
      </c>
      <c r="T91" s="200">
        <v>0</v>
      </c>
      <c r="U91" s="200">
        <v>318.58</v>
      </c>
      <c r="V91" s="200">
        <v>5.07</v>
      </c>
      <c r="W91" s="200">
        <v>11.35</v>
      </c>
      <c r="X91" s="200">
        <v>36.07</v>
      </c>
      <c r="Y91" s="200">
        <v>0</v>
      </c>
      <c r="Z91">
        <v>0</v>
      </c>
      <c r="AA91" s="200">
        <v>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69.2</v>
      </c>
      <c r="AQ91" s="200">
        <v>11.77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86.63</v>
      </c>
      <c r="L92" s="200">
        <v>23.17</v>
      </c>
      <c r="M92" s="200">
        <v>0</v>
      </c>
      <c r="N92" s="200">
        <v>28.88</v>
      </c>
      <c r="O92" s="200">
        <v>24.25</v>
      </c>
      <c r="P92" s="200">
        <v>59.91</v>
      </c>
      <c r="Q92" s="200">
        <v>1.86</v>
      </c>
      <c r="R92" s="200">
        <v>5.77</v>
      </c>
      <c r="S92" s="200">
        <v>3.71</v>
      </c>
      <c r="T92" s="200">
        <v>0</v>
      </c>
      <c r="U92" s="200">
        <v>318.58</v>
      </c>
      <c r="V92" s="200">
        <v>5.07</v>
      </c>
      <c r="W92" s="200">
        <v>11.35</v>
      </c>
      <c r="X92" s="200">
        <v>36.07</v>
      </c>
      <c r="Y92" s="200">
        <v>0</v>
      </c>
      <c r="Z92">
        <v>0</v>
      </c>
      <c r="AA92" s="200">
        <v>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69.2</v>
      </c>
      <c r="AQ92" s="200">
        <v>11.85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86.63</v>
      </c>
      <c r="L93" s="200">
        <v>23.17</v>
      </c>
      <c r="M93" s="200">
        <v>0</v>
      </c>
      <c r="N93" s="200">
        <v>28.88</v>
      </c>
      <c r="O93" s="200">
        <v>24.25</v>
      </c>
      <c r="P93" s="200">
        <v>59.91</v>
      </c>
      <c r="Q93" s="200">
        <v>1.86</v>
      </c>
      <c r="R93" s="200">
        <v>5.78</v>
      </c>
      <c r="S93" s="200">
        <v>3.71</v>
      </c>
      <c r="T93" s="200">
        <v>0</v>
      </c>
      <c r="U93" s="200">
        <v>318.58</v>
      </c>
      <c r="V93" s="200">
        <v>5.07</v>
      </c>
      <c r="W93" s="200">
        <v>11.35</v>
      </c>
      <c r="X93" s="200">
        <v>36.07</v>
      </c>
      <c r="Y93" s="200">
        <v>0</v>
      </c>
      <c r="Z93">
        <v>0</v>
      </c>
      <c r="AA93" s="200">
        <v>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33.380000000000003</v>
      </c>
      <c r="AQ93" s="200">
        <v>11.85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86.63</v>
      </c>
      <c r="L94" s="200">
        <v>23.17</v>
      </c>
      <c r="M94" s="200">
        <v>0</v>
      </c>
      <c r="N94" s="200">
        <v>28.88</v>
      </c>
      <c r="O94" s="200">
        <v>24.25</v>
      </c>
      <c r="P94" s="200">
        <v>59.91</v>
      </c>
      <c r="Q94" s="200">
        <v>1.86</v>
      </c>
      <c r="R94" s="200">
        <v>5.78</v>
      </c>
      <c r="S94" s="200">
        <v>3.71</v>
      </c>
      <c r="T94" s="200">
        <v>0</v>
      </c>
      <c r="U94" s="200">
        <v>318.58</v>
      </c>
      <c r="V94" s="200">
        <v>5.07</v>
      </c>
      <c r="W94" s="200">
        <v>11.35</v>
      </c>
      <c r="X94" s="200">
        <v>36.07</v>
      </c>
      <c r="Y94" s="200">
        <v>0</v>
      </c>
      <c r="Z94">
        <v>0</v>
      </c>
      <c r="AA94" s="200">
        <v>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33.6</v>
      </c>
      <c r="AQ94" s="200">
        <v>11.85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87.33</v>
      </c>
      <c r="L95" s="200">
        <v>23.17</v>
      </c>
      <c r="M95" s="200">
        <v>0</v>
      </c>
      <c r="N95" s="200">
        <v>28.88</v>
      </c>
      <c r="O95" s="200">
        <v>24.25</v>
      </c>
      <c r="P95" s="200">
        <v>59.91</v>
      </c>
      <c r="Q95" s="200">
        <v>1.86</v>
      </c>
      <c r="R95" s="200">
        <v>5.78</v>
      </c>
      <c r="S95" s="200">
        <v>3.71</v>
      </c>
      <c r="T95" s="200">
        <v>0</v>
      </c>
      <c r="U95" s="200">
        <v>318.58</v>
      </c>
      <c r="V95" s="200">
        <v>5.07</v>
      </c>
      <c r="W95" s="200">
        <v>11.35</v>
      </c>
      <c r="X95" s="200">
        <v>36.07</v>
      </c>
      <c r="Y95" s="200">
        <v>0</v>
      </c>
      <c r="Z95">
        <v>0</v>
      </c>
      <c r="AA95" s="200">
        <v>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33.6</v>
      </c>
      <c r="AQ95" s="200">
        <v>14.58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86.64</v>
      </c>
      <c r="L96" s="200">
        <v>23.17</v>
      </c>
      <c r="M96" s="200">
        <v>0</v>
      </c>
      <c r="N96" s="200">
        <v>28.88</v>
      </c>
      <c r="O96" s="200">
        <v>24.25</v>
      </c>
      <c r="P96" s="200">
        <v>59.91</v>
      </c>
      <c r="Q96" s="200">
        <v>1.86</v>
      </c>
      <c r="R96" s="200">
        <v>6.18</v>
      </c>
      <c r="S96" s="200">
        <v>3.71</v>
      </c>
      <c r="T96" s="200">
        <v>0</v>
      </c>
      <c r="U96" s="200">
        <v>318.58</v>
      </c>
      <c r="V96" s="200">
        <v>5.07</v>
      </c>
      <c r="W96" s="200">
        <v>11.35</v>
      </c>
      <c r="X96" s="200">
        <v>36.07</v>
      </c>
      <c r="Y96" s="200">
        <v>0</v>
      </c>
      <c r="Z96">
        <v>0</v>
      </c>
      <c r="AA96" s="200">
        <v>8.34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33.6</v>
      </c>
      <c r="AQ96" s="200">
        <v>14.58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86.64</v>
      </c>
      <c r="L97" s="200">
        <v>23.17</v>
      </c>
      <c r="M97" s="200">
        <v>0</v>
      </c>
      <c r="N97" s="200">
        <v>28.88</v>
      </c>
      <c r="O97" s="200">
        <v>24.25</v>
      </c>
      <c r="P97" s="200">
        <v>59.91</v>
      </c>
      <c r="Q97" s="200">
        <v>1.86</v>
      </c>
      <c r="R97" s="200">
        <v>5.77</v>
      </c>
      <c r="S97" s="200">
        <v>3.71</v>
      </c>
      <c r="T97" s="200">
        <v>0</v>
      </c>
      <c r="U97" s="200">
        <v>318.58</v>
      </c>
      <c r="V97" s="200">
        <v>5.07</v>
      </c>
      <c r="W97" s="200">
        <v>11.35</v>
      </c>
      <c r="X97" s="200">
        <v>36.07</v>
      </c>
      <c r="Y97" s="200">
        <v>0</v>
      </c>
      <c r="Z97">
        <v>0</v>
      </c>
      <c r="AA97" s="200">
        <v>8.34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45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32.729999999999997</v>
      </c>
      <c r="AQ97" s="200">
        <v>11.55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86.64</v>
      </c>
      <c r="L98" s="200">
        <v>23.17</v>
      </c>
      <c r="M98" s="200">
        <v>0</v>
      </c>
      <c r="N98" s="200">
        <v>28.88</v>
      </c>
      <c r="O98" s="200">
        <v>24.25</v>
      </c>
      <c r="P98" s="200">
        <v>59.91</v>
      </c>
      <c r="Q98" s="200">
        <v>1.86</v>
      </c>
      <c r="R98" s="200">
        <v>5.77</v>
      </c>
      <c r="S98" s="200">
        <v>3.71</v>
      </c>
      <c r="T98" s="200">
        <v>0</v>
      </c>
      <c r="U98" s="200">
        <v>318.58</v>
      </c>
      <c r="V98" s="200">
        <v>5.07</v>
      </c>
      <c r="W98" s="200">
        <v>11.35</v>
      </c>
      <c r="X98" s="200">
        <v>36.07</v>
      </c>
      <c r="Y98" s="200">
        <v>0</v>
      </c>
      <c r="Z98">
        <v>0</v>
      </c>
      <c r="AA98" s="200">
        <v>8.34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45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32.729999999999997</v>
      </c>
      <c r="AQ98" s="200">
        <v>11.55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2.494789999999997</v>
      </c>
      <c r="L99">
        <f t="shared" si="0"/>
        <v>0.7006899999999997</v>
      </c>
      <c r="M99">
        <f t="shared" si="0"/>
        <v>0</v>
      </c>
      <c r="N99">
        <f t="shared" si="0"/>
        <v>0.69312000000000162</v>
      </c>
      <c r="O99">
        <f t="shared" si="0"/>
        <v>0.58199999999999996</v>
      </c>
      <c r="P99">
        <f t="shared" si="0"/>
        <v>1.437839999999998</v>
      </c>
      <c r="Q99">
        <f t="shared" si="0"/>
        <v>5.2385000000000057E-2</v>
      </c>
      <c r="R99">
        <f t="shared" si="0"/>
        <v>0.18944249999999987</v>
      </c>
      <c r="S99">
        <f t="shared" si="0"/>
        <v>0.11412749999999995</v>
      </c>
      <c r="T99">
        <f t="shared" si="0"/>
        <v>0</v>
      </c>
      <c r="U99">
        <f t="shared" si="0"/>
        <v>7.6459200000000189</v>
      </c>
      <c r="V99">
        <f t="shared" si="0"/>
        <v>0.11147499999999987</v>
      </c>
      <c r="W99">
        <f t="shared" si="0"/>
        <v>0.24551250000000033</v>
      </c>
      <c r="X99">
        <f t="shared" si="0"/>
        <v>0.82723500000000116</v>
      </c>
      <c r="Y99">
        <f t="shared" si="0"/>
        <v>0</v>
      </c>
      <c r="Z99">
        <f t="shared" si="0"/>
        <v>0</v>
      </c>
      <c r="AA99">
        <f t="shared" si="0"/>
        <v>0.19881250000000011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1.1456500000000003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1.2958424999999998</v>
      </c>
      <c r="AQ99">
        <f t="shared" si="0"/>
        <v>0.39449499999999932</v>
      </c>
      <c r="AR99">
        <f t="shared" si="0"/>
        <v>0.25695499999999982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4.82</v>
      </c>
      <c r="L3" s="200">
        <v>204.5</v>
      </c>
      <c r="M3" s="200">
        <v>27.17</v>
      </c>
      <c r="N3" s="200">
        <v>34.880000000000003</v>
      </c>
      <c r="O3" s="200">
        <v>0</v>
      </c>
      <c r="P3" s="200">
        <v>37.090000000000003</v>
      </c>
      <c r="Q3" s="200">
        <v>2.89</v>
      </c>
      <c r="R3" s="200">
        <v>7.79</v>
      </c>
      <c r="S3" s="200">
        <v>3.85</v>
      </c>
      <c r="T3" s="200">
        <v>0</v>
      </c>
      <c r="U3" s="200">
        <v>24.74</v>
      </c>
      <c r="V3" s="200">
        <v>2.98</v>
      </c>
      <c r="W3" s="200">
        <v>6.57</v>
      </c>
      <c r="X3" s="200">
        <v>9.6300000000000008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58.25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28.88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4.82</v>
      </c>
      <c r="L4" s="200">
        <v>204.5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2.89</v>
      </c>
      <c r="R4" s="200">
        <v>5.78</v>
      </c>
      <c r="S4" s="200">
        <v>3.85</v>
      </c>
      <c r="T4" s="200">
        <v>0</v>
      </c>
      <c r="U4" s="200">
        <v>24.74</v>
      </c>
      <c r="V4" s="200">
        <v>2.98</v>
      </c>
      <c r="W4" s="200">
        <v>6.57</v>
      </c>
      <c r="X4" s="200">
        <v>9.6300000000000008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58.25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28.88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4.82</v>
      </c>
      <c r="L5" s="200">
        <v>204.5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2.89</v>
      </c>
      <c r="R5" s="200">
        <v>5.78</v>
      </c>
      <c r="S5" s="200">
        <v>3.85</v>
      </c>
      <c r="T5" s="200">
        <v>0</v>
      </c>
      <c r="U5" s="200">
        <v>24.74</v>
      </c>
      <c r="V5" s="200">
        <v>2.98</v>
      </c>
      <c r="W5" s="200">
        <v>6.57</v>
      </c>
      <c r="X5" s="200">
        <v>9.6300000000000008</v>
      </c>
      <c r="Y5" s="200">
        <v>0</v>
      </c>
      <c r="Z5">
        <v>0</v>
      </c>
      <c r="AA5" s="200">
        <v>11.24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58.25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28.88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4.82</v>
      </c>
      <c r="L6" s="200">
        <v>204.5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2.89</v>
      </c>
      <c r="R6" s="200">
        <v>5.78</v>
      </c>
      <c r="S6" s="200">
        <v>3.85</v>
      </c>
      <c r="T6" s="200">
        <v>0</v>
      </c>
      <c r="U6" s="200">
        <v>24.74</v>
      </c>
      <c r="V6" s="200">
        <v>2.98</v>
      </c>
      <c r="W6" s="200">
        <v>6.57</v>
      </c>
      <c r="X6" s="200">
        <v>9.6300000000000008</v>
      </c>
      <c r="Y6" s="200">
        <v>0</v>
      </c>
      <c r="Z6">
        <v>0</v>
      </c>
      <c r="AA6" s="200">
        <v>11.24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58.25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28.88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4.82</v>
      </c>
      <c r="L7" s="200">
        <v>204.5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2.89</v>
      </c>
      <c r="R7" s="200">
        <v>5.78</v>
      </c>
      <c r="S7" s="200">
        <v>3.85</v>
      </c>
      <c r="T7" s="200">
        <v>0</v>
      </c>
      <c r="U7" s="200">
        <v>24.74</v>
      </c>
      <c r="V7" s="200">
        <v>2.98</v>
      </c>
      <c r="W7" s="200">
        <v>6.57</v>
      </c>
      <c r="X7" s="200">
        <v>9.6300000000000008</v>
      </c>
      <c r="Y7" s="200">
        <v>0</v>
      </c>
      <c r="Z7">
        <v>0</v>
      </c>
      <c r="AA7" s="200">
        <v>11.24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58.25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28.88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4.82</v>
      </c>
      <c r="L8" s="200">
        <v>204.5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2.89</v>
      </c>
      <c r="R8" s="200">
        <v>5.78</v>
      </c>
      <c r="S8" s="200">
        <v>3.85</v>
      </c>
      <c r="T8" s="200">
        <v>0</v>
      </c>
      <c r="U8" s="200">
        <v>24.74</v>
      </c>
      <c r="V8" s="200">
        <v>2.98</v>
      </c>
      <c r="W8" s="200">
        <v>6.57</v>
      </c>
      <c r="X8" s="200">
        <v>9.6300000000000008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58.25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28.88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4.82</v>
      </c>
      <c r="L9" s="200">
        <v>204.5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2.89</v>
      </c>
      <c r="R9" s="200">
        <v>5.78</v>
      </c>
      <c r="S9" s="200">
        <v>3.85</v>
      </c>
      <c r="T9" s="200">
        <v>0</v>
      </c>
      <c r="U9" s="200">
        <v>24.74</v>
      </c>
      <c r="V9" s="200">
        <v>2.98</v>
      </c>
      <c r="W9" s="200">
        <v>6.57</v>
      </c>
      <c r="X9" s="200">
        <v>9.6300000000000008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58.25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28.88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4.82</v>
      </c>
      <c r="L10" s="200">
        <v>204.5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2.89</v>
      </c>
      <c r="R10" s="200">
        <v>5.78</v>
      </c>
      <c r="S10" s="200">
        <v>3.85</v>
      </c>
      <c r="T10" s="200">
        <v>0</v>
      </c>
      <c r="U10" s="200">
        <v>24.74</v>
      </c>
      <c r="V10" s="200">
        <v>2.98</v>
      </c>
      <c r="W10" s="200">
        <v>6.57</v>
      </c>
      <c r="X10" s="200">
        <v>22.16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58.25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28.88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4.82</v>
      </c>
      <c r="L11" s="200">
        <v>204.5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2.89</v>
      </c>
      <c r="R11" s="200">
        <v>5.78</v>
      </c>
      <c r="S11" s="200">
        <v>3.85</v>
      </c>
      <c r="T11" s="200">
        <v>0</v>
      </c>
      <c r="U11" s="200">
        <v>24.74</v>
      </c>
      <c r="V11" s="200">
        <v>2.98</v>
      </c>
      <c r="W11" s="200">
        <v>6.57</v>
      </c>
      <c r="X11" s="200">
        <v>22.16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58.25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28.88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4.82</v>
      </c>
      <c r="L12" s="200">
        <v>204.5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2.89</v>
      </c>
      <c r="R12" s="200">
        <v>5.78</v>
      </c>
      <c r="S12" s="200">
        <v>3.85</v>
      </c>
      <c r="T12" s="200">
        <v>0</v>
      </c>
      <c r="U12" s="200">
        <v>24.74</v>
      </c>
      <c r="V12" s="200">
        <v>2.98</v>
      </c>
      <c r="W12" s="200">
        <v>6.57</v>
      </c>
      <c r="X12" s="200">
        <v>22.16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58.25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28.88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4.82</v>
      </c>
      <c r="L13" s="200">
        <v>204.5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2.89</v>
      </c>
      <c r="R13" s="200">
        <v>5.78</v>
      </c>
      <c r="S13" s="200">
        <v>3.85</v>
      </c>
      <c r="T13" s="200">
        <v>0</v>
      </c>
      <c r="U13" s="200">
        <v>24.74</v>
      </c>
      <c r="V13" s="200">
        <v>2.98</v>
      </c>
      <c r="W13" s="200">
        <v>6.57</v>
      </c>
      <c r="X13" s="200">
        <v>22.16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58.25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28.88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4.82</v>
      </c>
      <c r="L14" s="200">
        <v>204.5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2.89</v>
      </c>
      <c r="R14" s="200">
        <v>5.78</v>
      </c>
      <c r="S14" s="200">
        <v>3.85</v>
      </c>
      <c r="T14" s="200">
        <v>0</v>
      </c>
      <c r="U14" s="200">
        <v>24.74</v>
      </c>
      <c r="V14" s="200">
        <v>2.98</v>
      </c>
      <c r="W14" s="200">
        <v>6.57</v>
      </c>
      <c r="X14" s="200">
        <v>22.16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58.25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28.88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4.82</v>
      </c>
      <c r="L15" s="200">
        <v>204.5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2.89</v>
      </c>
      <c r="R15" s="200">
        <v>5.78</v>
      </c>
      <c r="S15" s="200">
        <v>3.85</v>
      </c>
      <c r="T15" s="200">
        <v>0</v>
      </c>
      <c r="U15" s="200">
        <v>24.74</v>
      </c>
      <c r="V15" s="200">
        <v>2.98</v>
      </c>
      <c r="W15" s="200">
        <v>6.57</v>
      </c>
      <c r="X15" s="200">
        <v>22.16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58.25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28.88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4.82</v>
      </c>
      <c r="L16" s="200">
        <v>204.5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2.89</v>
      </c>
      <c r="R16" s="200">
        <v>5.78</v>
      </c>
      <c r="S16" s="200">
        <v>3.85</v>
      </c>
      <c r="T16" s="200">
        <v>0</v>
      </c>
      <c r="U16" s="200">
        <v>24.74</v>
      </c>
      <c r="V16" s="200">
        <v>2.98</v>
      </c>
      <c r="W16" s="200">
        <v>6.57</v>
      </c>
      <c r="X16" s="200">
        <v>22.16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58.25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28.88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4.82</v>
      </c>
      <c r="L17" s="200">
        <v>204.5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2.89</v>
      </c>
      <c r="R17" s="200">
        <v>5.78</v>
      </c>
      <c r="S17" s="200">
        <v>3.85</v>
      </c>
      <c r="T17" s="200">
        <v>0</v>
      </c>
      <c r="U17" s="200">
        <v>24.74</v>
      </c>
      <c r="V17" s="200">
        <v>2.98</v>
      </c>
      <c r="W17" s="200">
        <v>6.57</v>
      </c>
      <c r="X17" s="200">
        <v>22.16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58.25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28.88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4.82</v>
      </c>
      <c r="L18" s="200">
        <v>204.5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2.89</v>
      </c>
      <c r="R18" s="200">
        <v>5.78</v>
      </c>
      <c r="S18" s="200">
        <v>3.85</v>
      </c>
      <c r="T18" s="200">
        <v>0</v>
      </c>
      <c r="U18" s="200">
        <v>24.74</v>
      </c>
      <c r="V18" s="200">
        <v>2.98</v>
      </c>
      <c r="W18" s="200">
        <v>6.57</v>
      </c>
      <c r="X18" s="200">
        <v>22.16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58.25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28.88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4.82</v>
      </c>
      <c r="L19" s="200">
        <v>204.5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2.89</v>
      </c>
      <c r="R19" s="200">
        <v>5.78</v>
      </c>
      <c r="S19" s="200">
        <v>3.85</v>
      </c>
      <c r="T19" s="200">
        <v>0</v>
      </c>
      <c r="U19" s="200">
        <v>24.74</v>
      </c>
      <c r="V19" s="200">
        <v>2.98</v>
      </c>
      <c r="W19" s="200">
        <v>6.57</v>
      </c>
      <c r="X19" s="200">
        <v>9.6300000000000008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58.25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28.88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4.82</v>
      </c>
      <c r="L20" s="200">
        <v>204.5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2.89</v>
      </c>
      <c r="R20" s="200">
        <v>5.78</v>
      </c>
      <c r="S20" s="200">
        <v>3.85</v>
      </c>
      <c r="T20" s="200">
        <v>0</v>
      </c>
      <c r="U20" s="200">
        <v>24.74</v>
      </c>
      <c r="V20" s="200">
        <v>2.98</v>
      </c>
      <c r="W20" s="200">
        <v>6.57</v>
      </c>
      <c r="X20" s="200">
        <v>9.6300000000000008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58.25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28.88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4.82</v>
      </c>
      <c r="L21" s="200">
        <v>204.5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2.89</v>
      </c>
      <c r="R21" s="200">
        <v>5.78</v>
      </c>
      <c r="S21" s="200">
        <v>3.85</v>
      </c>
      <c r="T21" s="200">
        <v>0</v>
      </c>
      <c r="U21" s="200">
        <v>24.74</v>
      </c>
      <c r="V21" s="200">
        <v>6.12</v>
      </c>
      <c r="W21" s="200">
        <v>13.71</v>
      </c>
      <c r="X21" s="200">
        <v>43.57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58.25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28.88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4.82</v>
      </c>
      <c r="L22" s="200">
        <v>204.5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2.89</v>
      </c>
      <c r="R22" s="200">
        <v>5.78</v>
      </c>
      <c r="S22" s="200">
        <v>3.85</v>
      </c>
      <c r="T22" s="200">
        <v>0</v>
      </c>
      <c r="U22" s="200">
        <v>24.74</v>
      </c>
      <c r="V22" s="200">
        <v>6.12</v>
      </c>
      <c r="W22" s="200">
        <v>13.71</v>
      </c>
      <c r="X22" s="200">
        <v>43.57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58.25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28.88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4.82</v>
      </c>
      <c r="L23" s="200">
        <v>204.5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3.22</v>
      </c>
      <c r="R23" s="200">
        <v>12.52</v>
      </c>
      <c r="S23" s="200">
        <v>7.79</v>
      </c>
      <c r="T23" s="200">
        <v>0</v>
      </c>
      <c r="U23" s="200">
        <v>24.74</v>
      </c>
      <c r="V23" s="200">
        <v>6.12</v>
      </c>
      <c r="W23" s="200">
        <v>13.71</v>
      </c>
      <c r="X23" s="200">
        <v>43.57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56.99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74.78</v>
      </c>
      <c r="AQ23" s="200">
        <v>26.63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4.8099999999999996</v>
      </c>
      <c r="L24" s="200">
        <v>204.07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3.22</v>
      </c>
      <c r="R24" s="200">
        <v>12.53</v>
      </c>
      <c r="S24" s="200">
        <v>7.8</v>
      </c>
      <c r="T24" s="200">
        <v>0</v>
      </c>
      <c r="U24" s="200">
        <v>24.74</v>
      </c>
      <c r="V24" s="200">
        <v>6.12</v>
      </c>
      <c r="W24" s="200">
        <v>13.6</v>
      </c>
      <c r="X24" s="200">
        <v>43.38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56.99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74.78</v>
      </c>
      <c r="AQ24" s="200">
        <v>26.63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4.8099999999999996</v>
      </c>
      <c r="L25" s="200">
        <v>259.89999999999998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3.22</v>
      </c>
      <c r="R25" s="200">
        <v>12.53</v>
      </c>
      <c r="S25" s="200">
        <v>7.8</v>
      </c>
      <c r="T25" s="200">
        <v>0</v>
      </c>
      <c r="U25" s="200">
        <v>24.74</v>
      </c>
      <c r="V25" s="200">
        <v>6.12</v>
      </c>
      <c r="W25" s="200">
        <v>13.71</v>
      </c>
      <c r="X25" s="200">
        <v>43.57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56.99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74.78</v>
      </c>
      <c r="AQ25" s="200">
        <v>26.63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4.8099999999999996</v>
      </c>
      <c r="L26" s="200">
        <v>317.66000000000003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2.89</v>
      </c>
      <c r="R26" s="200">
        <v>12.53</v>
      </c>
      <c r="S26" s="200">
        <v>3.85</v>
      </c>
      <c r="T26" s="200">
        <v>0</v>
      </c>
      <c r="U26" s="200">
        <v>24.74</v>
      </c>
      <c r="V26" s="200">
        <v>6.12</v>
      </c>
      <c r="W26" s="200">
        <v>13.71</v>
      </c>
      <c r="X26" s="200">
        <v>43.57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56.99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74.78</v>
      </c>
      <c r="AQ26" s="200">
        <v>26.63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8.9600000000000009</v>
      </c>
      <c r="L27" s="200">
        <v>361.09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3.22</v>
      </c>
      <c r="R27" s="200">
        <v>12.52</v>
      </c>
      <c r="S27" s="200">
        <v>7.77</v>
      </c>
      <c r="T27" s="200">
        <v>0</v>
      </c>
      <c r="U27" s="200">
        <v>24.74</v>
      </c>
      <c r="V27" s="200">
        <v>6.12</v>
      </c>
      <c r="W27" s="200">
        <v>13.71</v>
      </c>
      <c r="X27" s="200">
        <v>43.57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74.78</v>
      </c>
      <c r="AQ27" s="200">
        <v>26.64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8.9499999999999993</v>
      </c>
      <c r="L28" s="200">
        <v>367.71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3.22</v>
      </c>
      <c r="R28" s="200">
        <v>12.52</v>
      </c>
      <c r="S28" s="200">
        <v>7.8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43.57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8.9499999999999993</v>
      </c>
      <c r="L29" s="200">
        <v>367.71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3.22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43.57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367.71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43.57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26.64</v>
      </c>
      <c r="AR30" s="200">
        <v>1.1499999999999999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8.9499999999999993</v>
      </c>
      <c r="L31" s="200">
        <v>367.71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43.57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26.64</v>
      </c>
      <c r="AR31" s="200">
        <v>5.04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367.71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43.57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26.64</v>
      </c>
      <c r="AR32" s="200">
        <v>10.54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367.71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43.57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26.64</v>
      </c>
      <c r="AR33" s="200">
        <v>16.78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367.71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43.57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26.64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367.71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43.57</v>
      </c>
      <c r="Y35" s="200">
        <v>0</v>
      </c>
      <c r="Z35">
        <v>0</v>
      </c>
      <c r="AA35" s="200">
        <v>11.24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26.64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367.71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43.57</v>
      </c>
      <c r="Y36" s="200">
        <v>0</v>
      </c>
      <c r="Z36">
        <v>0</v>
      </c>
      <c r="AA36" s="200">
        <v>11.24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26.64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367.71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43.57</v>
      </c>
      <c r="Y37" s="200">
        <v>0</v>
      </c>
      <c r="Z37">
        <v>0</v>
      </c>
      <c r="AA37" s="200">
        <v>11.24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26.64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367.71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43.57</v>
      </c>
      <c r="Y38" s="200">
        <v>0</v>
      </c>
      <c r="Z38">
        <v>0</v>
      </c>
      <c r="AA38" s="200">
        <v>11.24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26.64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8.9499999999999993</v>
      </c>
      <c r="L39" s="200">
        <v>367.71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43.57</v>
      </c>
      <c r="Y39" s="200">
        <v>0</v>
      </c>
      <c r="Z39">
        <v>0</v>
      </c>
      <c r="AA39" s="200">
        <v>11.24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26.64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367.71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43.57</v>
      </c>
      <c r="Y40" s="200">
        <v>0</v>
      </c>
      <c r="Z40">
        <v>0</v>
      </c>
      <c r="AA40" s="200">
        <v>11.24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26.64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8.9499999999999993</v>
      </c>
      <c r="L41" s="200">
        <v>367.71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43.57</v>
      </c>
      <c r="Y41" s="200">
        <v>0</v>
      </c>
      <c r="Z41">
        <v>0</v>
      </c>
      <c r="AA41" s="200">
        <v>11.24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26.64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8.9499999999999993</v>
      </c>
      <c r="L42" s="200">
        <v>367.71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43.57</v>
      </c>
      <c r="Y42" s="200">
        <v>0</v>
      </c>
      <c r="Z42">
        <v>0</v>
      </c>
      <c r="AA42" s="200">
        <v>11.24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26.64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8.9499999999999993</v>
      </c>
      <c r="L43" s="200">
        <v>367.71</v>
      </c>
      <c r="M43" s="200">
        <v>27.17</v>
      </c>
      <c r="N43" s="200">
        <v>34.880000000000003</v>
      </c>
      <c r="O43" s="200">
        <v>0</v>
      </c>
      <c r="P43" s="200">
        <v>37.090000000000003</v>
      </c>
      <c r="Q43" s="200">
        <v>3.22</v>
      </c>
      <c r="R43" s="200">
        <v>12.52</v>
      </c>
      <c r="S43" s="200">
        <v>7.8</v>
      </c>
      <c r="T43" s="200">
        <v>0</v>
      </c>
      <c r="U43" s="200">
        <v>24.74</v>
      </c>
      <c r="V43" s="200">
        <v>6.12</v>
      </c>
      <c r="W43" s="200">
        <v>13.71</v>
      </c>
      <c r="X43" s="200">
        <v>43.57</v>
      </c>
      <c r="Y43" s="200">
        <v>0</v>
      </c>
      <c r="Z43">
        <v>0</v>
      </c>
      <c r="AA43" s="200">
        <v>11.24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26.64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8.9499999999999993</v>
      </c>
      <c r="L44" s="200">
        <v>367.71</v>
      </c>
      <c r="M44" s="200">
        <v>27.17</v>
      </c>
      <c r="N44" s="200">
        <v>34.880000000000003</v>
      </c>
      <c r="O44" s="200">
        <v>0</v>
      </c>
      <c r="P44" s="200">
        <v>37.090000000000003</v>
      </c>
      <c r="Q44" s="200">
        <v>3.22</v>
      </c>
      <c r="R44" s="200">
        <v>12.52</v>
      </c>
      <c r="S44" s="200">
        <v>7.8</v>
      </c>
      <c r="T44" s="200">
        <v>0</v>
      </c>
      <c r="U44" s="200">
        <v>24.74</v>
      </c>
      <c r="V44" s="200">
        <v>6.12</v>
      </c>
      <c r="W44" s="200">
        <v>13.71</v>
      </c>
      <c r="X44" s="200">
        <v>43.57</v>
      </c>
      <c r="Y44" s="200">
        <v>0</v>
      </c>
      <c r="Z44">
        <v>0</v>
      </c>
      <c r="AA44" s="200">
        <v>11.24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26.64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8.9499999999999993</v>
      </c>
      <c r="L45" s="200">
        <v>367.71</v>
      </c>
      <c r="M45" s="200">
        <v>27.17</v>
      </c>
      <c r="N45" s="200">
        <v>34.880000000000003</v>
      </c>
      <c r="O45" s="200">
        <v>0</v>
      </c>
      <c r="P45" s="200">
        <v>37.090000000000003</v>
      </c>
      <c r="Q45" s="200">
        <v>3.22</v>
      </c>
      <c r="R45" s="200">
        <v>12.52</v>
      </c>
      <c r="S45" s="200">
        <v>7.8</v>
      </c>
      <c r="T45" s="200">
        <v>0</v>
      </c>
      <c r="U45" s="200">
        <v>24.74</v>
      </c>
      <c r="V45" s="200">
        <v>6.12</v>
      </c>
      <c r="W45" s="200">
        <v>13.71</v>
      </c>
      <c r="X45" s="200">
        <v>43.57</v>
      </c>
      <c r="Y45" s="200">
        <v>0</v>
      </c>
      <c r="Z45">
        <v>0</v>
      </c>
      <c r="AA45" s="200">
        <v>11.24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26.64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367.71</v>
      </c>
      <c r="M46" s="200">
        <v>27.17</v>
      </c>
      <c r="N46" s="200">
        <v>34.880000000000003</v>
      </c>
      <c r="O46" s="200">
        <v>0</v>
      </c>
      <c r="P46" s="200">
        <v>37.090000000000003</v>
      </c>
      <c r="Q46" s="200">
        <v>3.22</v>
      </c>
      <c r="R46" s="200">
        <v>12.52</v>
      </c>
      <c r="S46" s="200">
        <v>7.8</v>
      </c>
      <c r="T46" s="200">
        <v>0</v>
      </c>
      <c r="U46" s="200">
        <v>24.74</v>
      </c>
      <c r="V46" s="200">
        <v>6.12</v>
      </c>
      <c r="W46" s="200">
        <v>13.71</v>
      </c>
      <c r="X46" s="200">
        <v>43.57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26.64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8.9600000000000009</v>
      </c>
      <c r="L47" s="200">
        <v>367.71</v>
      </c>
      <c r="M47" s="200">
        <v>27.17</v>
      </c>
      <c r="N47" s="200">
        <v>34.880000000000003</v>
      </c>
      <c r="O47" s="200">
        <v>0</v>
      </c>
      <c r="P47" s="200">
        <v>37.090000000000003</v>
      </c>
      <c r="Q47" s="200">
        <v>3.22</v>
      </c>
      <c r="R47" s="200">
        <v>12.52</v>
      </c>
      <c r="S47" s="200">
        <v>7.8</v>
      </c>
      <c r="T47" s="200">
        <v>0</v>
      </c>
      <c r="U47" s="200">
        <v>24.74</v>
      </c>
      <c r="V47" s="200">
        <v>6.12</v>
      </c>
      <c r="W47" s="200">
        <v>13.71</v>
      </c>
      <c r="X47" s="200">
        <v>43.57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26.64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367.72</v>
      </c>
      <c r="M48" s="200">
        <v>27.17</v>
      </c>
      <c r="N48" s="200">
        <v>34.880000000000003</v>
      </c>
      <c r="O48" s="200">
        <v>0</v>
      </c>
      <c r="P48" s="200">
        <v>37.090000000000003</v>
      </c>
      <c r="Q48" s="200">
        <v>3.22</v>
      </c>
      <c r="R48" s="200">
        <v>12.52</v>
      </c>
      <c r="S48" s="200">
        <v>7.8</v>
      </c>
      <c r="T48" s="200">
        <v>0</v>
      </c>
      <c r="U48" s="200">
        <v>24.74</v>
      </c>
      <c r="V48" s="200">
        <v>6.12</v>
      </c>
      <c r="W48" s="200">
        <v>13.71</v>
      </c>
      <c r="X48" s="200">
        <v>43.57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26.64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367.72</v>
      </c>
      <c r="M49" s="200">
        <v>27.17</v>
      </c>
      <c r="N49" s="200">
        <v>34.880000000000003</v>
      </c>
      <c r="O49" s="200">
        <v>0</v>
      </c>
      <c r="P49" s="200">
        <v>37.090000000000003</v>
      </c>
      <c r="Q49" s="200">
        <v>3.22</v>
      </c>
      <c r="R49" s="200">
        <v>12.52</v>
      </c>
      <c r="S49" s="200">
        <v>7.8</v>
      </c>
      <c r="T49" s="200">
        <v>0</v>
      </c>
      <c r="U49" s="200">
        <v>24.74</v>
      </c>
      <c r="V49" s="200">
        <v>6.12</v>
      </c>
      <c r="W49" s="200">
        <v>13.71</v>
      </c>
      <c r="X49" s="200">
        <v>43.57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69.61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26.64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8.9600000000000009</v>
      </c>
      <c r="L50" s="200">
        <v>367.72</v>
      </c>
      <c r="M50" s="200">
        <v>27.17</v>
      </c>
      <c r="N50" s="200">
        <v>34.880000000000003</v>
      </c>
      <c r="O50" s="200">
        <v>0</v>
      </c>
      <c r="P50" s="200">
        <v>37.090000000000003</v>
      </c>
      <c r="Q50" s="200">
        <v>3.22</v>
      </c>
      <c r="R50" s="200">
        <v>12.52</v>
      </c>
      <c r="S50" s="200">
        <v>7.8</v>
      </c>
      <c r="T50" s="200">
        <v>0</v>
      </c>
      <c r="U50" s="200">
        <v>24.74</v>
      </c>
      <c r="V50" s="200">
        <v>6.12</v>
      </c>
      <c r="W50" s="200">
        <v>13.71</v>
      </c>
      <c r="X50" s="200">
        <v>43.57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69.61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74.78</v>
      </c>
      <c r="AQ50" s="200">
        <v>26.64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4.8099999999999996</v>
      </c>
      <c r="L51" s="200">
        <v>367.72</v>
      </c>
      <c r="M51" s="200">
        <v>27.17</v>
      </c>
      <c r="N51" s="200">
        <v>34.880000000000003</v>
      </c>
      <c r="O51" s="200">
        <v>0</v>
      </c>
      <c r="P51" s="200">
        <v>37.090000000000003</v>
      </c>
      <c r="Q51" s="200">
        <v>3.22</v>
      </c>
      <c r="R51" s="200">
        <v>12.53</v>
      </c>
      <c r="S51" s="200">
        <v>7.8</v>
      </c>
      <c r="T51" s="200">
        <v>0</v>
      </c>
      <c r="U51" s="200">
        <v>24.74</v>
      </c>
      <c r="V51" s="200">
        <v>6.12</v>
      </c>
      <c r="W51" s="200">
        <v>13.71</v>
      </c>
      <c r="X51" s="200">
        <v>43.57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69.61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74.78</v>
      </c>
      <c r="AQ51" s="200">
        <v>26.63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4.8099999999999996</v>
      </c>
      <c r="L52" s="200">
        <v>367.72</v>
      </c>
      <c r="M52" s="200">
        <v>27.17</v>
      </c>
      <c r="N52" s="200">
        <v>34.880000000000003</v>
      </c>
      <c r="O52" s="200">
        <v>0</v>
      </c>
      <c r="P52" s="200">
        <v>37.090000000000003</v>
      </c>
      <c r="Q52" s="200">
        <v>3.22</v>
      </c>
      <c r="R52" s="200">
        <v>12.53</v>
      </c>
      <c r="S52" s="200">
        <v>7.8</v>
      </c>
      <c r="T52" s="200">
        <v>0</v>
      </c>
      <c r="U52" s="200">
        <v>24.74</v>
      </c>
      <c r="V52" s="200">
        <v>6.12</v>
      </c>
      <c r="W52" s="200">
        <v>13.71</v>
      </c>
      <c r="X52" s="200">
        <v>43.57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69.61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74.78</v>
      </c>
      <c r="AQ52" s="200">
        <v>26.63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4.8099999999999996</v>
      </c>
      <c r="L53" s="200">
        <v>308.04000000000002</v>
      </c>
      <c r="M53" s="200">
        <v>27.17</v>
      </c>
      <c r="N53" s="200">
        <v>34.880000000000003</v>
      </c>
      <c r="O53" s="200">
        <v>0</v>
      </c>
      <c r="P53" s="200">
        <v>37.090000000000003</v>
      </c>
      <c r="Q53" s="200">
        <v>3.22</v>
      </c>
      <c r="R53" s="200">
        <v>12.53</v>
      </c>
      <c r="S53" s="200">
        <v>7.8</v>
      </c>
      <c r="T53" s="200">
        <v>0</v>
      </c>
      <c r="U53" s="200">
        <v>24.74</v>
      </c>
      <c r="V53" s="200">
        <v>6.12</v>
      </c>
      <c r="W53" s="200">
        <v>13.71</v>
      </c>
      <c r="X53" s="200">
        <v>43.57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69.61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74.78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4.8099999999999996</v>
      </c>
      <c r="L54" s="200">
        <v>259.91000000000003</v>
      </c>
      <c r="M54" s="200">
        <v>27.17</v>
      </c>
      <c r="N54" s="200">
        <v>34.880000000000003</v>
      </c>
      <c r="O54" s="200">
        <v>0</v>
      </c>
      <c r="P54" s="200">
        <v>37.090000000000003</v>
      </c>
      <c r="Q54" s="200">
        <v>3.22</v>
      </c>
      <c r="R54" s="200">
        <v>12.53</v>
      </c>
      <c r="S54" s="200">
        <v>7.8</v>
      </c>
      <c r="T54" s="200">
        <v>0</v>
      </c>
      <c r="U54" s="200">
        <v>24.74</v>
      </c>
      <c r="V54" s="200">
        <v>6.12</v>
      </c>
      <c r="W54" s="200">
        <v>13.71</v>
      </c>
      <c r="X54" s="200">
        <v>43.57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69.61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74.78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4.8099999999999996</v>
      </c>
      <c r="L55" s="200">
        <v>204.07</v>
      </c>
      <c r="M55" s="200">
        <v>27.17</v>
      </c>
      <c r="N55" s="200">
        <v>34.880000000000003</v>
      </c>
      <c r="O55" s="200">
        <v>0</v>
      </c>
      <c r="P55" s="200">
        <v>37.090000000000003</v>
      </c>
      <c r="Q55" s="200">
        <v>3.22</v>
      </c>
      <c r="R55" s="200">
        <v>12.53</v>
      </c>
      <c r="S55" s="200">
        <v>7.8</v>
      </c>
      <c r="T55" s="200">
        <v>0</v>
      </c>
      <c r="U55" s="200">
        <v>24.74</v>
      </c>
      <c r="V55" s="200">
        <v>6.12</v>
      </c>
      <c r="W55" s="200">
        <v>13.71</v>
      </c>
      <c r="X55" s="200">
        <v>43.57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56.25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74.78</v>
      </c>
      <c r="AQ55" s="200">
        <v>26.63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4.8099999999999996</v>
      </c>
      <c r="L56" s="200">
        <v>204.08</v>
      </c>
      <c r="M56" s="200">
        <v>27.17</v>
      </c>
      <c r="N56" s="200">
        <v>34.880000000000003</v>
      </c>
      <c r="O56" s="200">
        <v>0</v>
      </c>
      <c r="P56" s="200">
        <v>37.090000000000003</v>
      </c>
      <c r="Q56" s="200">
        <v>3.23</v>
      </c>
      <c r="R56" s="200">
        <v>6.93</v>
      </c>
      <c r="S56" s="200">
        <v>4.33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43.57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56.25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74.78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4.8099999999999996</v>
      </c>
      <c r="L57" s="200">
        <v>204.08</v>
      </c>
      <c r="M57" s="200">
        <v>27.17</v>
      </c>
      <c r="N57" s="200">
        <v>34.880000000000003</v>
      </c>
      <c r="O57" s="200">
        <v>0</v>
      </c>
      <c r="P57" s="200">
        <v>37.090000000000003</v>
      </c>
      <c r="Q57" s="200">
        <v>3.23</v>
      </c>
      <c r="R57" s="200">
        <v>12.16</v>
      </c>
      <c r="S57" s="200">
        <v>4.33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43.57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56.25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74.78</v>
      </c>
      <c r="AQ57" s="200">
        <v>26.63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4.8099999999999996</v>
      </c>
      <c r="L58" s="200">
        <v>204.08</v>
      </c>
      <c r="M58" s="200">
        <v>27.17</v>
      </c>
      <c r="N58" s="200">
        <v>34.880000000000003</v>
      </c>
      <c r="O58" s="200">
        <v>0</v>
      </c>
      <c r="P58" s="200">
        <v>37.090000000000003</v>
      </c>
      <c r="Q58" s="200">
        <v>3.23</v>
      </c>
      <c r="R58" s="200">
        <v>12.53</v>
      </c>
      <c r="S58" s="200">
        <v>7.79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43.57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56.25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74.78</v>
      </c>
      <c r="AQ58" s="200">
        <v>26.63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4.8099999999999996</v>
      </c>
      <c r="L59" s="200">
        <v>205.04</v>
      </c>
      <c r="M59" s="200">
        <v>27.17</v>
      </c>
      <c r="N59" s="200">
        <v>34.880000000000003</v>
      </c>
      <c r="O59" s="200">
        <v>0</v>
      </c>
      <c r="P59" s="200">
        <v>37.090000000000003</v>
      </c>
      <c r="Q59" s="200">
        <v>3.23</v>
      </c>
      <c r="R59" s="200">
        <v>12.53</v>
      </c>
      <c r="S59" s="200">
        <v>7.79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43.57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57.72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74.78</v>
      </c>
      <c r="AQ59" s="200">
        <v>26.63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4.8099999999999996</v>
      </c>
      <c r="L60" s="200">
        <v>205.04</v>
      </c>
      <c r="M60" s="200">
        <v>27.17</v>
      </c>
      <c r="N60" s="200">
        <v>34.880000000000003</v>
      </c>
      <c r="O60" s="200">
        <v>0</v>
      </c>
      <c r="P60" s="200">
        <v>37.090000000000003</v>
      </c>
      <c r="Q60" s="200">
        <v>3.23</v>
      </c>
      <c r="R60" s="200">
        <v>12.53</v>
      </c>
      <c r="S60" s="200">
        <v>7.79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43.57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57.72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74.78</v>
      </c>
      <c r="AQ60" s="200">
        <v>26.63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4.8099999999999996</v>
      </c>
      <c r="L61" s="200">
        <v>205.04</v>
      </c>
      <c r="M61" s="200">
        <v>27.17</v>
      </c>
      <c r="N61" s="200">
        <v>34.880000000000003</v>
      </c>
      <c r="O61" s="200">
        <v>0</v>
      </c>
      <c r="P61" s="200">
        <v>37.090000000000003</v>
      </c>
      <c r="Q61" s="200">
        <v>3.23</v>
      </c>
      <c r="R61" s="200">
        <v>12.52</v>
      </c>
      <c r="S61" s="200">
        <v>7.79</v>
      </c>
      <c r="T61" s="200">
        <v>0</v>
      </c>
      <c r="U61" s="200">
        <v>24.74</v>
      </c>
      <c r="V61" s="200">
        <v>6.36</v>
      </c>
      <c r="W61" s="200">
        <v>13.71</v>
      </c>
      <c r="X61" s="200">
        <v>43.57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57.72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74.78</v>
      </c>
      <c r="AQ61" s="200">
        <v>26.64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4.8099999999999996</v>
      </c>
      <c r="L62" s="200">
        <v>205.04</v>
      </c>
      <c r="M62" s="200">
        <v>27.17</v>
      </c>
      <c r="N62" s="200">
        <v>34.880000000000003</v>
      </c>
      <c r="O62" s="200">
        <v>0</v>
      </c>
      <c r="P62" s="200">
        <v>37.090000000000003</v>
      </c>
      <c r="Q62" s="200">
        <v>3.23</v>
      </c>
      <c r="R62" s="200">
        <v>12.52</v>
      </c>
      <c r="S62" s="200">
        <v>7.79</v>
      </c>
      <c r="T62" s="200">
        <v>0</v>
      </c>
      <c r="U62" s="200">
        <v>24.74</v>
      </c>
      <c r="V62" s="200">
        <v>6.36</v>
      </c>
      <c r="W62" s="200">
        <v>13.71</v>
      </c>
      <c r="X62" s="200">
        <v>43.57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57.72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74.78</v>
      </c>
      <c r="AQ62" s="200">
        <v>26.64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4.8099999999999996</v>
      </c>
      <c r="L63" s="200">
        <v>205.04</v>
      </c>
      <c r="M63" s="200">
        <v>27.17</v>
      </c>
      <c r="N63" s="200">
        <v>34.880000000000003</v>
      </c>
      <c r="O63" s="200">
        <v>0</v>
      </c>
      <c r="P63" s="200">
        <v>37.090000000000003</v>
      </c>
      <c r="Q63" s="200">
        <v>3.23</v>
      </c>
      <c r="R63" s="200">
        <v>12.52</v>
      </c>
      <c r="S63" s="200">
        <v>7.79</v>
      </c>
      <c r="T63" s="200">
        <v>0</v>
      </c>
      <c r="U63" s="200">
        <v>24.74</v>
      </c>
      <c r="V63" s="200">
        <v>6.36</v>
      </c>
      <c r="W63" s="200">
        <v>13.71</v>
      </c>
      <c r="X63" s="200">
        <v>43.57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57.72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74.78</v>
      </c>
      <c r="AQ63" s="200">
        <v>26.64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4.8099999999999996</v>
      </c>
      <c r="L64" s="200">
        <v>205.04</v>
      </c>
      <c r="M64" s="200">
        <v>27.17</v>
      </c>
      <c r="N64" s="200">
        <v>34.880000000000003</v>
      </c>
      <c r="O64" s="200">
        <v>0</v>
      </c>
      <c r="P64" s="200">
        <v>37.090000000000003</v>
      </c>
      <c r="Q64" s="200">
        <v>3.23</v>
      </c>
      <c r="R64" s="200">
        <v>12.52</v>
      </c>
      <c r="S64" s="200">
        <v>7.79</v>
      </c>
      <c r="T64" s="200">
        <v>0</v>
      </c>
      <c r="U64" s="200">
        <v>24.74</v>
      </c>
      <c r="V64" s="200">
        <v>6.36</v>
      </c>
      <c r="W64" s="200">
        <v>13.71</v>
      </c>
      <c r="X64" s="200">
        <v>43.57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57.72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74.78</v>
      </c>
      <c r="AQ64" s="200">
        <v>26.64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4.8099999999999996</v>
      </c>
      <c r="L65" s="200">
        <v>205.04</v>
      </c>
      <c r="M65" s="200">
        <v>27.17</v>
      </c>
      <c r="N65" s="200">
        <v>34.880000000000003</v>
      </c>
      <c r="O65" s="200">
        <v>0</v>
      </c>
      <c r="P65" s="200">
        <v>37.090000000000003</v>
      </c>
      <c r="Q65" s="200">
        <v>3.22</v>
      </c>
      <c r="R65" s="200">
        <v>12.48</v>
      </c>
      <c r="S65" s="200">
        <v>7.62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43.57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57.72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74.78</v>
      </c>
      <c r="AQ65" s="200">
        <v>26.63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4.8099999999999996</v>
      </c>
      <c r="L66" s="200">
        <v>205.04</v>
      </c>
      <c r="M66" s="200">
        <v>27.17</v>
      </c>
      <c r="N66" s="200">
        <v>34.880000000000003</v>
      </c>
      <c r="O66" s="200">
        <v>0</v>
      </c>
      <c r="P66" s="200">
        <v>37.090000000000003</v>
      </c>
      <c r="Q66" s="200">
        <v>3.22</v>
      </c>
      <c r="R66" s="200">
        <v>12.53</v>
      </c>
      <c r="S66" s="200">
        <v>7.8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43.57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57.72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74.78</v>
      </c>
      <c r="AQ66" s="200">
        <v>26.63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4.8099999999999996</v>
      </c>
      <c r="L67" s="200">
        <v>250.28</v>
      </c>
      <c r="M67" s="200">
        <v>27.17</v>
      </c>
      <c r="N67" s="200">
        <v>34.880000000000003</v>
      </c>
      <c r="O67" s="200">
        <v>0</v>
      </c>
      <c r="P67" s="200">
        <v>37.090000000000003</v>
      </c>
      <c r="Q67" s="200">
        <v>3.22</v>
      </c>
      <c r="R67" s="200">
        <v>12.53</v>
      </c>
      <c r="S67" s="200">
        <v>7.8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43.57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56.25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74.78</v>
      </c>
      <c r="AQ67" s="200">
        <v>26.63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4.8099999999999996</v>
      </c>
      <c r="L68" s="200">
        <v>301.3</v>
      </c>
      <c r="M68" s="200">
        <v>27.17</v>
      </c>
      <c r="N68" s="200">
        <v>34.880000000000003</v>
      </c>
      <c r="O68" s="200">
        <v>0</v>
      </c>
      <c r="P68" s="200">
        <v>37.090000000000003</v>
      </c>
      <c r="Q68" s="200">
        <v>3.22</v>
      </c>
      <c r="R68" s="200">
        <v>12.53</v>
      </c>
      <c r="S68" s="200">
        <v>7.8</v>
      </c>
      <c r="T68" s="200">
        <v>0</v>
      </c>
      <c r="U68" s="200">
        <v>24.74</v>
      </c>
      <c r="V68" s="200">
        <v>6.12</v>
      </c>
      <c r="W68" s="200">
        <v>13.71</v>
      </c>
      <c r="X68" s="200">
        <v>43.57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56.25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74.78</v>
      </c>
      <c r="AQ68" s="200">
        <v>26.63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4.8099999999999996</v>
      </c>
      <c r="L69" s="200">
        <v>318.62</v>
      </c>
      <c r="M69" s="200">
        <v>27.17</v>
      </c>
      <c r="N69" s="200">
        <v>34.880000000000003</v>
      </c>
      <c r="O69" s="200">
        <v>0</v>
      </c>
      <c r="P69" s="200">
        <v>37.090000000000003</v>
      </c>
      <c r="Q69" s="200">
        <v>3.22</v>
      </c>
      <c r="R69" s="200">
        <v>12.53</v>
      </c>
      <c r="S69" s="200">
        <v>7.8</v>
      </c>
      <c r="T69" s="200">
        <v>0</v>
      </c>
      <c r="U69" s="200">
        <v>24.74</v>
      </c>
      <c r="V69" s="200">
        <v>6.12</v>
      </c>
      <c r="W69" s="200">
        <v>13.71</v>
      </c>
      <c r="X69" s="200">
        <v>43.57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56.25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26.63</v>
      </c>
      <c r="AR69" s="200">
        <v>21.34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4.8099999999999996</v>
      </c>
      <c r="L70" s="200">
        <v>318.62</v>
      </c>
      <c r="M70" s="200">
        <v>27.17</v>
      </c>
      <c r="N70" s="200">
        <v>34.880000000000003</v>
      </c>
      <c r="O70" s="200">
        <v>0</v>
      </c>
      <c r="P70" s="200">
        <v>37.090000000000003</v>
      </c>
      <c r="Q70" s="200">
        <v>3.22</v>
      </c>
      <c r="R70" s="200">
        <v>12.52</v>
      </c>
      <c r="S70" s="200">
        <v>7.71</v>
      </c>
      <c r="T70" s="200">
        <v>0</v>
      </c>
      <c r="U70" s="200">
        <v>24.74</v>
      </c>
      <c r="V70" s="200">
        <v>6.12</v>
      </c>
      <c r="W70" s="200">
        <v>13.71</v>
      </c>
      <c r="X70" s="200">
        <v>43.57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56.25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26.64</v>
      </c>
      <c r="AR70" s="200">
        <v>18.7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4.8099999999999996</v>
      </c>
      <c r="L71" s="200">
        <v>360.09</v>
      </c>
      <c r="M71" s="200">
        <v>27.17</v>
      </c>
      <c r="N71" s="200">
        <v>34.880000000000003</v>
      </c>
      <c r="O71" s="200">
        <v>0</v>
      </c>
      <c r="P71" s="200">
        <v>37.090000000000003</v>
      </c>
      <c r="Q71" s="200">
        <v>3.22</v>
      </c>
      <c r="R71" s="200">
        <v>12.52</v>
      </c>
      <c r="S71" s="200">
        <v>7.8</v>
      </c>
      <c r="T71" s="200">
        <v>0</v>
      </c>
      <c r="U71" s="200">
        <v>24.74</v>
      </c>
      <c r="V71" s="200">
        <v>6.12</v>
      </c>
      <c r="W71" s="200">
        <v>13.71</v>
      </c>
      <c r="X71" s="200">
        <v>43.57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52.16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26.64</v>
      </c>
      <c r="AR71" s="200">
        <v>12.64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4.8099999999999996</v>
      </c>
      <c r="L72" s="200">
        <v>371.25</v>
      </c>
      <c r="M72" s="200">
        <v>27.17</v>
      </c>
      <c r="N72" s="200">
        <v>34.880000000000003</v>
      </c>
      <c r="O72" s="200">
        <v>0</v>
      </c>
      <c r="P72" s="200">
        <v>37.090000000000003</v>
      </c>
      <c r="Q72" s="200">
        <v>3.22</v>
      </c>
      <c r="R72" s="200">
        <v>12.52</v>
      </c>
      <c r="S72" s="200">
        <v>7.8</v>
      </c>
      <c r="T72" s="200">
        <v>0</v>
      </c>
      <c r="U72" s="200">
        <v>24.74</v>
      </c>
      <c r="V72" s="200">
        <v>6.12</v>
      </c>
      <c r="W72" s="200">
        <v>13.71</v>
      </c>
      <c r="X72" s="200">
        <v>43.57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50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26.64</v>
      </c>
      <c r="AR72" s="200">
        <v>7.45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4.8099999999999996</v>
      </c>
      <c r="L73" s="200">
        <v>371.24</v>
      </c>
      <c r="M73" s="200">
        <v>27.17</v>
      </c>
      <c r="N73" s="200">
        <v>34.880000000000003</v>
      </c>
      <c r="O73" s="200">
        <v>0</v>
      </c>
      <c r="P73" s="200">
        <v>37.090000000000003</v>
      </c>
      <c r="Q73" s="200">
        <v>3.22</v>
      </c>
      <c r="R73" s="200">
        <v>12.52</v>
      </c>
      <c r="S73" s="200">
        <v>7.8</v>
      </c>
      <c r="T73" s="200">
        <v>0</v>
      </c>
      <c r="U73" s="200">
        <v>24.74</v>
      </c>
      <c r="V73" s="200">
        <v>6.12</v>
      </c>
      <c r="W73" s="200">
        <v>13.71</v>
      </c>
      <c r="X73" s="200">
        <v>43.57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50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26.64</v>
      </c>
      <c r="AR73" s="200">
        <v>3.83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8.83</v>
      </c>
      <c r="L74" s="200">
        <v>371.24</v>
      </c>
      <c r="M74" s="200">
        <v>27.17</v>
      </c>
      <c r="N74" s="200">
        <v>34.880000000000003</v>
      </c>
      <c r="O74" s="200">
        <v>0</v>
      </c>
      <c r="P74" s="200">
        <v>37.090000000000003</v>
      </c>
      <c r="Q74" s="200">
        <v>3.22</v>
      </c>
      <c r="R74" s="200">
        <v>12.52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43.57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26.64</v>
      </c>
      <c r="AR74" s="200">
        <v>1.7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371.24</v>
      </c>
      <c r="M75" s="200">
        <v>27.17</v>
      </c>
      <c r="N75" s="200">
        <v>34.880000000000003</v>
      </c>
      <c r="O75" s="200">
        <v>0</v>
      </c>
      <c r="P75" s="200">
        <v>37.090000000000003</v>
      </c>
      <c r="Q75" s="200">
        <v>3.22</v>
      </c>
      <c r="R75" s="200">
        <v>12.52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13.71</v>
      </c>
      <c r="X75" s="200">
        <v>43.57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371.24</v>
      </c>
      <c r="M76" s="200">
        <v>27.17</v>
      </c>
      <c r="N76" s="200">
        <v>34.880000000000003</v>
      </c>
      <c r="O76" s="200">
        <v>0</v>
      </c>
      <c r="P76" s="200">
        <v>37.090000000000003</v>
      </c>
      <c r="Q76" s="200">
        <v>3.22</v>
      </c>
      <c r="R76" s="200">
        <v>12.52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43.57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371.24</v>
      </c>
      <c r="M77" s="200">
        <v>27.17</v>
      </c>
      <c r="N77" s="200">
        <v>34.880000000000003</v>
      </c>
      <c r="O77" s="200">
        <v>0</v>
      </c>
      <c r="P77" s="200">
        <v>37.090000000000003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43.57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371.24</v>
      </c>
      <c r="M78" s="200">
        <v>27.17</v>
      </c>
      <c r="N78" s="200">
        <v>34.880000000000003</v>
      </c>
      <c r="O78" s="200">
        <v>0</v>
      </c>
      <c r="P78" s="200">
        <v>37.090000000000003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43.57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371.24</v>
      </c>
      <c r="M79" s="200">
        <v>27.17</v>
      </c>
      <c r="N79" s="200">
        <v>34.880000000000003</v>
      </c>
      <c r="O79" s="200">
        <v>0</v>
      </c>
      <c r="P79" s="200">
        <v>37.090000000000003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43.57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371.24</v>
      </c>
      <c r="M80" s="200">
        <v>27.17</v>
      </c>
      <c r="N80" s="200">
        <v>34.880000000000003</v>
      </c>
      <c r="O80" s="200">
        <v>0</v>
      </c>
      <c r="P80" s="200">
        <v>37.090000000000003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43.57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371.24</v>
      </c>
      <c r="M81" s="200">
        <v>27.17</v>
      </c>
      <c r="N81" s="200">
        <v>34.880000000000003</v>
      </c>
      <c r="O81" s="200">
        <v>0</v>
      </c>
      <c r="P81" s="200">
        <v>37.090000000000003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43.57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371.24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43.57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8.9499999999999993</v>
      </c>
      <c r="L83" s="200">
        <v>371.25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3.22</v>
      </c>
      <c r="R83" s="200">
        <v>12.52</v>
      </c>
      <c r="S83" s="200">
        <v>7.97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43.57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74.78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8.9499999999999993</v>
      </c>
      <c r="L84" s="200">
        <v>371.25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3.22</v>
      </c>
      <c r="R84" s="200">
        <v>12.52</v>
      </c>
      <c r="S84" s="200">
        <v>7.8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43.57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74.78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8.9499999999999993</v>
      </c>
      <c r="L85" s="200">
        <v>371.25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3.22</v>
      </c>
      <c r="R85" s="200">
        <v>12.52</v>
      </c>
      <c r="S85" s="200">
        <v>7.8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43.57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8.9499999999999993</v>
      </c>
      <c r="L86" s="200">
        <v>371.25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3.22</v>
      </c>
      <c r="R86" s="200">
        <v>12.52</v>
      </c>
      <c r="S86" s="200">
        <v>7.8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43.57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4.8099999999999996</v>
      </c>
      <c r="L87" s="200">
        <v>371.25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3.22</v>
      </c>
      <c r="R87" s="200">
        <v>12.52</v>
      </c>
      <c r="S87" s="200">
        <v>7.8</v>
      </c>
      <c r="T87" s="200">
        <v>0</v>
      </c>
      <c r="U87" s="200">
        <v>24.74</v>
      </c>
      <c r="V87" s="200">
        <v>6.12</v>
      </c>
      <c r="W87" s="200">
        <v>13.71</v>
      </c>
      <c r="X87" s="200">
        <v>43.57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4.8099999999999996</v>
      </c>
      <c r="L88" s="200">
        <v>317.66000000000003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3.22</v>
      </c>
      <c r="R88" s="200">
        <v>12.52</v>
      </c>
      <c r="S88" s="200">
        <v>7.8</v>
      </c>
      <c r="T88" s="200">
        <v>0</v>
      </c>
      <c r="U88" s="200">
        <v>24.74</v>
      </c>
      <c r="V88" s="200">
        <v>6.12</v>
      </c>
      <c r="W88" s="200">
        <v>13.71</v>
      </c>
      <c r="X88" s="200">
        <v>43.57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50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74.78</v>
      </c>
      <c r="AQ88" s="200">
        <v>26.64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4.8099999999999996</v>
      </c>
      <c r="L89" s="200">
        <v>259.89999999999998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3.22</v>
      </c>
      <c r="R89" s="200">
        <v>12.52</v>
      </c>
      <c r="S89" s="200">
        <v>7.8</v>
      </c>
      <c r="T89" s="200">
        <v>0</v>
      </c>
      <c r="U89" s="200">
        <v>24.74</v>
      </c>
      <c r="V89" s="200">
        <v>6.12</v>
      </c>
      <c r="W89" s="200">
        <v>13.71</v>
      </c>
      <c r="X89" s="200">
        <v>43.57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74.78</v>
      </c>
      <c r="AQ89" s="200">
        <v>26.64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4.8099999999999996</v>
      </c>
      <c r="L90" s="200">
        <v>259.89999999999998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3.22</v>
      </c>
      <c r="R90" s="200">
        <v>12.87</v>
      </c>
      <c r="S90" s="200">
        <v>7.8</v>
      </c>
      <c r="T90" s="200">
        <v>0</v>
      </c>
      <c r="U90" s="200">
        <v>24.74</v>
      </c>
      <c r="V90" s="200">
        <v>6.12</v>
      </c>
      <c r="W90" s="200">
        <v>13.71</v>
      </c>
      <c r="X90" s="200">
        <v>43.57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74.78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4.84</v>
      </c>
      <c r="L91" s="200">
        <v>223.93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3.22</v>
      </c>
      <c r="R91" s="200">
        <v>12.52</v>
      </c>
      <c r="S91" s="200">
        <v>4.33</v>
      </c>
      <c r="T91" s="200">
        <v>0</v>
      </c>
      <c r="U91" s="200">
        <v>24.74</v>
      </c>
      <c r="V91" s="200">
        <v>6.12</v>
      </c>
      <c r="W91" s="200">
        <v>13.71</v>
      </c>
      <c r="X91" s="200">
        <v>43.57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76.069999999999993</v>
      </c>
      <c r="AQ91" s="200">
        <v>27.14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4.8099999999999996</v>
      </c>
      <c r="L92" s="200">
        <v>204.07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3.22</v>
      </c>
      <c r="R92" s="200">
        <v>12.52</v>
      </c>
      <c r="S92" s="200">
        <v>4.33</v>
      </c>
      <c r="T92" s="200">
        <v>0</v>
      </c>
      <c r="U92" s="200">
        <v>24.74</v>
      </c>
      <c r="V92" s="200">
        <v>6.12</v>
      </c>
      <c r="W92" s="200">
        <v>13.71</v>
      </c>
      <c r="X92" s="200">
        <v>43.57</v>
      </c>
      <c r="Y92" s="200">
        <v>0</v>
      </c>
      <c r="Z92">
        <v>0</v>
      </c>
      <c r="AA92" s="200">
        <v>11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76.069999999999993</v>
      </c>
      <c r="AQ92" s="200">
        <v>7.9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4.8099999999999996</v>
      </c>
      <c r="L93" s="200">
        <v>204.07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3.22</v>
      </c>
      <c r="R93" s="200">
        <v>6.93</v>
      </c>
      <c r="S93" s="200">
        <v>4.33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43.57</v>
      </c>
      <c r="Y93" s="200">
        <v>0</v>
      </c>
      <c r="Z93">
        <v>0</v>
      </c>
      <c r="AA93" s="200">
        <v>11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76.27</v>
      </c>
      <c r="AQ93" s="200">
        <v>7.9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4.8099999999999996</v>
      </c>
      <c r="L94" s="200">
        <v>204.07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3.22</v>
      </c>
      <c r="R94" s="200">
        <v>6.93</v>
      </c>
      <c r="S94" s="200">
        <v>4.33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43.57</v>
      </c>
      <c r="Y94" s="200">
        <v>0</v>
      </c>
      <c r="Z94">
        <v>0</v>
      </c>
      <c r="AA94" s="200">
        <v>11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19.760000000000002</v>
      </c>
      <c r="AQ94" s="200">
        <v>7.9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4.8499999999999996</v>
      </c>
      <c r="L95" s="200">
        <v>204.07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3.22</v>
      </c>
      <c r="R95" s="200">
        <v>6.93</v>
      </c>
      <c r="S95" s="200">
        <v>4.33</v>
      </c>
      <c r="T95" s="200">
        <v>0</v>
      </c>
      <c r="U95" s="200">
        <v>24.74</v>
      </c>
      <c r="V95" s="200">
        <v>6.12</v>
      </c>
      <c r="W95" s="200">
        <v>13.71</v>
      </c>
      <c r="X95" s="200">
        <v>43.57</v>
      </c>
      <c r="Y95" s="200">
        <v>0</v>
      </c>
      <c r="Z95">
        <v>0</v>
      </c>
      <c r="AA95" s="200">
        <v>11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50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19.760000000000002</v>
      </c>
      <c r="AQ95" s="200">
        <v>17.61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4.8099999999999996</v>
      </c>
      <c r="L96" s="200">
        <v>204.07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3.22</v>
      </c>
      <c r="R96" s="200">
        <v>7.46</v>
      </c>
      <c r="S96" s="200">
        <v>4.33</v>
      </c>
      <c r="T96" s="200">
        <v>0</v>
      </c>
      <c r="U96" s="200">
        <v>24.74</v>
      </c>
      <c r="V96" s="200">
        <v>6.12</v>
      </c>
      <c r="W96" s="200">
        <v>13.71</v>
      </c>
      <c r="X96" s="200">
        <v>43.57</v>
      </c>
      <c r="Y96" s="200">
        <v>0</v>
      </c>
      <c r="Z96">
        <v>0</v>
      </c>
      <c r="AA96" s="200">
        <v>11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50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19.760000000000002</v>
      </c>
      <c r="AQ96" s="200">
        <v>17.61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4.8099999999999996</v>
      </c>
      <c r="L97" s="200">
        <v>204.07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3.22</v>
      </c>
      <c r="R97" s="200">
        <v>12.52</v>
      </c>
      <c r="S97" s="200">
        <v>4.33</v>
      </c>
      <c r="T97" s="200">
        <v>0</v>
      </c>
      <c r="U97" s="200">
        <v>24.74</v>
      </c>
      <c r="V97" s="200">
        <v>6.12</v>
      </c>
      <c r="W97" s="200">
        <v>13.71</v>
      </c>
      <c r="X97" s="200">
        <v>43.57</v>
      </c>
      <c r="Y97" s="200">
        <v>0</v>
      </c>
      <c r="Z97">
        <v>0</v>
      </c>
      <c r="AA97" s="200">
        <v>11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50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74.78</v>
      </c>
      <c r="AQ97" s="200">
        <v>26.64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4.8099999999999996</v>
      </c>
      <c r="L98" s="200">
        <v>204.07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3.22</v>
      </c>
      <c r="R98" s="200">
        <v>12.52</v>
      </c>
      <c r="S98" s="200">
        <v>4.33</v>
      </c>
      <c r="T98" s="200">
        <v>0</v>
      </c>
      <c r="U98" s="200">
        <v>24.74</v>
      </c>
      <c r="V98" s="200">
        <v>6.12</v>
      </c>
      <c r="W98" s="200">
        <v>13.71</v>
      </c>
      <c r="X98" s="200">
        <v>43.57</v>
      </c>
      <c r="Y98" s="200">
        <v>0</v>
      </c>
      <c r="Z98">
        <v>0</v>
      </c>
      <c r="AA98" s="200">
        <v>11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50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74.78</v>
      </c>
      <c r="AQ98" s="200">
        <v>26.64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0.15379249999999986</v>
      </c>
      <c r="L99">
        <f t="shared" si="0"/>
        <v>6.9083225000000015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7.5570000000000068E-2</v>
      </c>
      <c r="R99">
        <f t="shared" si="0"/>
        <v>0.2604524999999997</v>
      </c>
      <c r="S99">
        <f t="shared" si="0"/>
        <v>0.1577350000000001</v>
      </c>
      <c r="T99">
        <f t="shared" si="0"/>
        <v>0</v>
      </c>
      <c r="U99">
        <f t="shared" si="0"/>
        <v>0.5937599999999994</v>
      </c>
      <c r="V99">
        <f t="shared" si="0"/>
        <v>0.13299000000000005</v>
      </c>
      <c r="W99">
        <f t="shared" si="0"/>
        <v>0.29688250000000033</v>
      </c>
      <c r="X99">
        <f t="shared" si="0"/>
        <v>0.92109500000000133</v>
      </c>
      <c r="Y99">
        <f t="shared" si="0"/>
        <v>0</v>
      </c>
      <c r="Z99">
        <f t="shared" si="0"/>
        <v>0</v>
      </c>
      <c r="AA99">
        <f t="shared" si="0"/>
        <v>0.26658000000000004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1.4777224999999987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1.5249725000000001</v>
      </c>
      <c r="AQ99">
        <f t="shared" si="0"/>
        <v>0.52143250000000085</v>
      </c>
      <c r="AR99">
        <f t="shared" si="0"/>
        <v>0.22757500000000019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19.54</v>
      </c>
      <c r="AJ3" s="200">
        <v>0</v>
      </c>
      <c r="AK3" s="200">
        <v>0</v>
      </c>
      <c r="AL3" s="200">
        <v>0</v>
      </c>
      <c r="AM3" s="200">
        <v>10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19.54</v>
      </c>
      <c r="AJ4" s="200">
        <v>0</v>
      </c>
      <c r="AK4" s="200">
        <v>0</v>
      </c>
      <c r="AL4" s="200">
        <v>0</v>
      </c>
      <c r="AM4" s="200">
        <v>10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19.54</v>
      </c>
      <c r="AJ5" s="200">
        <v>0</v>
      </c>
      <c r="AK5" s="200">
        <v>0</v>
      </c>
      <c r="AL5" s="200">
        <v>0</v>
      </c>
      <c r="AM5" s="200">
        <v>10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19.54</v>
      </c>
      <c r="AJ6" s="200">
        <v>0</v>
      </c>
      <c r="AK6" s="200">
        <v>0</v>
      </c>
      <c r="AL6" s="200">
        <v>0</v>
      </c>
      <c r="AM6" s="200">
        <v>10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19.54</v>
      </c>
      <c r="AJ7" s="200">
        <v>0</v>
      </c>
      <c r="AK7" s="200">
        <v>0</v>
      </c>
      <c r="AL7" s="200">
        <v>0</v>
      </c>
      <c r="AM7" s="200">
        <v>10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19.54</v>
      </c>
      <c r="AJ8" s="200">
        <v>0</v>
      </c>
      <c r="AK8" s="200">
        <v>0</v>
      </c>
      <c r="AL8" s="200">
        <v>0</v>
      </c>
      <c r="AM8" s="200">
        <v>10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19.54</v>
      </c>
      <c r="AJ9" s="200">
        <v>0</v>
      </c>
      <c r="AK9" s="200">
        <v>0</v>
      </c>
      <c r="AL9" s="200">
        <v>0</v>
      </c>
      <c r="AM9" s="200">
        <v>10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19.54</v>
      </c>
      <c r="AJ10" s="200">
        <v>0</v>
      </c>
      <c r="AK10" s="200">
        <v>0</v>
      </c>
      <c r="AL10" s="200">
        <v>0</v>
      </c>
      <c r="AM10" s="200">
        <v>10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19.54</v>
      </c>
      <c r="AJ11" s="200">
        <v>0</v>
      </c>
      <c r="AK11" s="200">
        <v>0</v>
      </c>
      <c r="AL11" s="200">
        <v>0</v>
      </c>
      <c r="AM11" s="200">
        <v>10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19.54</v>
      </c>
      <c r="AJ12" s="200">
        <v>0</v>
      </c>
      <c r="AK12" s="200">
        <v>0</v>
      </c>
      <c r="AL12" s="200">
        <v>0</v>
      </c>
      <c r="AM12" s="200">
        <v>10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19.54</v>
      </c>
      <c r="AJ13" s="200">
        <v>0</v>
      </c>
      <c r="AK13" s="200">
        <v>0</v>
      </c>
      <c r="AL13" s="200">
        <v>0</v>
      </c>
      <c r="AM13" s="200">
        <v>10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19.54</v>
      </c>
      <c r="AJ14" s="200">
        <v>0</v>
      </c>
      <c r="AK14" s="200">
        <v>0</v>
      </c>
      <c r="AL14" s="200">
        <v>0</v>
      </c>
      <c r="AM14" s="200">
        <v>10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19.54</v>
      </c>
      <c r="AJ15" s="200">
        <v>0</v>
      </c>
      <c r="AK15" s="200">
        <v>0</v>
      </c>
      <c r="AL15" s="200">
        <v>0</v>
      </c>
      <c r="AM15" s="200">
        <v>10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19.54</v>
      </c>
      <c r="AJ16" s="200">
        <v>0</v>
      </c>
      <c r="AK16" s="200">
        <v>0</v>
      </c>
      <c r="AL16" s="200">
        <v>0</v>
      </c>
      <c r="AM16" s="200">
        <v>10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19.54</v>
      </c>
      <c r="AJ17" s="200">
        <v>0</v>
      </c>
      <c r="AK17" s="200">
        <v>0</v>
      </c>
      <c r="AL17" s="200">
        <v>0</v>
      </c>
      <c r="AM17" s="200">
        <v>10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19.54</v>
      </c>
      <c r="AJ18" s="200">
        <v>0</v>
      </c>
      <c r="AK18" s="200">
        <v>0</v>
      </c>
      <c r="AL18" s="200">
        <v>0</v>
      </c>
      <c r="AM18" s="200">
        <v>10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19.54</v>
      </c>
      <c r="AJ19" s="200">
        <v>0</v>
      </c>
      <c r="AK19" s="200">
        <v>0</v>
      </c>
      <c r="AL19" s="200">
        <v>0</v>
      </c>
      <c r="AM19" s="200">
        <v>10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19.54</v>
      </c>
      <c r="AJ20" s="200">
        <v>0</v>
      </c>
      <c r="AK20" s="200">
        <v>0</v>
      </c>
      <c r="AL20" s="200">
        <v>0</v>
      </c>
      <c r="AM20" s="200">
        <v>10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19.54</v>
      </c>
      <c r="AJ21" s="200">
        <v>0</v>
      </c>
      <c r="AK21" s="200">
        <v>0</v>
      </c>
      <c r="AL21" s="200">
        <v>0</v>
      </c>
      <c r="AM21" s="200">
        <v>10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19.54</v>
      </c>
      <c r="AJ22" s="200">
        <v>0</v>
      </c>
      <c r="AK22" s="200">
        <v>0</v>
      </c>
      <c r="AL22" s="200">
        <v>0</v>
      </c>
      <c r="AM22" s="200">
        <v>10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10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10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10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8.86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10.51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10.47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12.86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10.47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10.47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6.2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6.2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6.2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6.2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0</v>
      </c>
      <c r="AN39" s="200">
        <v>6.2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0</v>
      </c>
      <c r="AN40" s="200">
        <v>6.2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13.99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10.49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23.35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23.35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23.35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23.35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0.53504999999999991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8.7030000000000024E-2</v>
      </c>
      <c r="AN99">
        <f t="shared" si="0"/>
        <v>9.300000000000001E-3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37.56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266.44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37.56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266.44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320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320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320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150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210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150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150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150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150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150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150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0</v>
      </c>
      <c r="P35" s="200">
        <v>40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0</v>
      </c>
      <c r="P36" s="200">
        <v>40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0</v>
      </c>
      <c r="P37" s="200">
        <v>40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0</v>
      </c>
      <c r="P38" s="200">
        <v>40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0</v>
      </c>
      <c r="P39" s="200">
        <v>40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0</v>
      </c>
      <c r="P40" s="200">
        <v>40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240</v>
      </c>
      <c r="P41" s="200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240</v>
      </c>
      <c r="P42" s="200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35.56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256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35.56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256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310.05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310.05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310.05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310.05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290.45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290.45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30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30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30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30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30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30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30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30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0.86905999999999994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7.2589949999999996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1.335</v>
      </c>
      <c r="P99" s="114">
        <f t="shared" si="0"/>
        <v>0.12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236.85</v>
      </c>
      <c r="L3" s="200">
        <v>2.42</v>
      </c>
      <c r="M3" s="200">
        <v>34.89</v>
      </c>
      <c r="N3" s="200">
        <v>1.94</v>
      </c>
      <c r="O3" s="200">
        <v>1.37</v>
      </c>
      <c r="P3" s="200">
        <v>0.93</v>
      </c>
      <c r="Q3" s="200">
        <v>0.94</v>
      </c>
      <c r="R3" s="200">
        <v>6.62</v>
      </c>
      <c r="S3" s="200">
        <v>4.8499999999999996</v>
      </c>
      <c r="T3" s="200">
        <v>0</v>
      </c>
      <c r="U3" s="200">
        <v>2.3199999999999998</v>
      </c>
      <c r="V3" s="200">
        <v>4.0999999999999996</v>
      </c>
      <c r="W3" s="200">
        <v>8.3800000000000008</v>
      </c>
      <c r="X3" s="200">
        <v>29.17</v>
      </c>
      <c r="Y3" s="200">
        <v>0</v>
      </c>
      <c r="Z3" s="200">
        <v>64.48</v>
      </c>
      <c r="AA3" s="200">
        <v>15.55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229.65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236.85</v>
      </c>
      <c r="L4" s="200">
        <v>2.42</v>
      </c>
      <c r="M4" s="200">
        <v>34.89</v>
      </c>
      <c r="N4" s="200">
        <v>1.94</v>
      </c>
      <c r="O4" s="200">
        <v>1.37</v>
      </c>
      <c r="P4" s="200">
        <v>0.93</v>
      </c>
      <c r="Q4" s="200">
        <v>0.94</v>
      </c>
      <c r="R4" s="200">
        <v>7.07</v>
      </c>
      <c r="S4" s="200">
        <v>4.8499999999999996</v>
      </c>
      <c r="T4" s="200">
        <v>0</v>
      </c>
      <c r="U4" s="200">
        <v>2.3199999999999998</v>
      </c>
      <c r="V4" s="200">
        <v>4.0999999999999996</v>
      </c>
      <c r="W4" s="200">
        <v>8.3800000000000008</v>
      </c>
      <c r="X4" s="200">
        <v>29.17</v>
      </c>
      <c r="Y4" s="200">
        <v>0</v>
      </c>
      <c r="Z4" s="200">
        <v>64.48</v>
      </c>
      <c r="AA4" s="200">
        <v>15.55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229.65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236.85</v>
      </c>
      <c r="L5" s="200">
        <v>2.42</v>
      </c>
      <c r="M5" s="200">
        <v>2.38</v>
      </c>
      <c r="N5" s="200">
        <v>1.94</v>
      </c>
      <c r="O5" s="200">
        <v>1.37</v>
      </c>
      <c r="P5" s="200">
        <v>0.93</v>
      </c>
      <c r="Q5" s="200">
        <v>0.94</v>
      </c>
      <c r="R5" s="200">
        <v>7.07</v>
      </c>
      <c r="S5" s="200">
        <v>4.8499999999999996</v>
      </c>
      <c r="T5" s="200">
        <v>0</v>
      </c>
      <c r="U5" s="200">
        <v>2.3199999999999998</v>
      </c>
      <c r="V5" s="200">
        <v>4.0999999999999996</v>
      </c>
      <c r="W5" s="200">
        <v>8.3800000000000008</v>
      </c>
      <c r="X5" s="200">
        <v>29.17</v>
      </c>
      <c r="Y5" s="200">
        <v>0</v>
      </c>
      <c r="Z5" s="200">
        <v>64.48</v>
      </c>
      <c r="AA5" s="200">
        <v>15.55</v>
      </c>
      <c r="AB5" s="200">
        <v>0</v>
      </c>
      <c r="AC5" s="200">
        <v>0.88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229.65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236.85</v>
      </c>
      <c r="L6" s="200">
        <v>2.42</v>
      </c>
      <c r="M6" s="200">
        <v>2.38</v>
      </c>
      <c r="N6" s="200">
        <v>1.94</v>
      </c>
      <c r="O6" s="200">
        <v>1.37</v>
      </c>
      <c r="P6" s="200">
        <v>0.93</v>
      </c>
      <c r="Q6" s="200">
        <v>0.94</v>
      </c>
      <c r="R6" s="200">
        <v>7.07</v>
      </c>
      <c r="S6" s="200">
        <v>4.8499999999999996</v>
      </c>
      <c r="T6" s="200">
        <v>0</v>
      </c>
      <c r="U6" s="200">
        <v>2.3199999999999998</v>
      </c>
      <c r="V6" s="200">
        <v>4.0999999999999996</v>
      </c>
      <c r="W6" s="200">
        <v>8.3800000000000008</v>
      </c>
      <c r="X6" s="200">
        <v>29.17</v>
      </c>
      <c r="Y6" s="200">
        <v>0</v>
      </c>
      <c r="Z6" s="200">
        <v>64.48</v>
      </c>
      <c r="AA6" s="200">
        <v>15.55</v>
      </c>
      <c r="AB6" s="200">
        <v>0</v>
      </c>
      <c r="AC6" s="200">
        <v>0.88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229.65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236.85</v>
      </c>
      <c r="L7" s="200">
        <v>2.42</v>
      </c>
      <c r="M7" s="200">
        <v>2.38</v>
      </c>
      <c r="N7" s="200">
        <v>1.94</v>
      </c>
      <c r="O7" s="200">
        <v>1.37</v>
      </c>
      <c r="P7" s="200">
        <v>0.93</v>
      </c>
      <c r="Q7" s="200">
        <v>0.94</v>
      </c>
      <c r="R7" s="200">
        <v>7.07</v>
      </c>
      <c r="S7" s="200">
        <v>4.8499999999999996</v>
      </c>
      <c r="T7" s="200">
        <v>0</v>
      </c>
      <c r="U7" s="200">
        <v>2.3199999999999998</v>
      </c>
      <c r="V7" s="200">
        <v>4.0999999999999996</v>
      </c>
      <c r="W7" s="200">
        <v>8.3800000000000008</v>
      </c>
      <c r="X7" s="200">
        <v>29.17</v>
      </c>
      <c r="Y7" s="200">
        <v>0</v>
      </c>
      <c r="Z7" s="200">
        <v>64.48</v>
      </c>
      <c r="AA7" s="200">
        <v>15.55</v>
      </c>
      <c r="AB7" s="200">
        <v>0</v>
      </c>
      <c r="AC7" s="200">
        <v>0.88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229.65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236.85</v>
      </c>
      <c r="L8" s="200">
        <v>2.42</v>
      </c>
      <c r="M8" s="200">
        <v>2.38</v>
      </c>
      <c r="N8" s="200">
        <v>1.94</v>
      </c>
      <c r="O8" s="200">
        <v>1.37</v>
      </c>
      <c r="P8" s="200">
        <v>0.93</v>
      </c>
      <c r="Q8" s="200">
        <v>0.94</v>
      </c>
      <c r="R8" s="200">
        <v>7.07</v>
      </c>
      <c r="S8" s="200">
        <v>4.8499999999999996</v>
      </c>
      <c r="T8" s="200">
        <v>0</v>
      </c>
      <c r="U8" s="200">
        <v>2.3199999999999998</v>
      </c>
      <c r="V8" s="200">
        <v>4.0999999999999996</v>
      </c>
      <c r="W8" s="200">
        <v>8.3800000000000008</v>
      </c>
      <c r="X8" s="200">
        <v>29.17</v>
      </c>
      <c r="Y8" s="200">
        <v>0</v>
      </c>
      <c r="Z8" s="200">
        <v>64.48</v>
      </c>
      <c r="AA8" s="200">
        <v>15.55</v>
      </c>
      <c r="AB8" s="200">
        <v>0</v>
      </c>
      <c r="AC8" s="200">
        <v>0.88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229.65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236.85</v>
      </c>
      <c r="L9" s="200">
        <v>2.42</v>
      </c>
      <c r="M9" s="200">
        <v>2.38</v>
      </c>
      <c r="N9" s="200">
        <v>1.94</v>
      </c>
      <c r="O9" s="200">
        <v>1.37</v>
      </c>
      <c r="P9" s="200">
        <v>0.93</v>
      </c>
      <c r="Q9" s="200">
        <v>0.94</v>
      </c>
      <c r="R9" s="200">
        <v>7.07</v>
      </c>
      <c r="S9" s="200">
        <v>4.8499999999999996</v>
      </c>
      <c r="T9" s="200">
        <v>0</v>
      </c>
      <c r="U9" s="200">
        <v>2.3199999999999998</v>
      </c>
      <c r="V9" s="200">
        <v>4.0999999999999996</v>
      </c>
      <c r="W9" s="200">
        <v>8.3800000000000008</v>
      </c>
      <c r="X9" s="200">
        <v>29.17</v>
      </c>
      <c r="Y9" s="200">
        <v>0</v>
      </c>
      <c r="Z9" s="200">
        <v>64.48</v>
      </c>
      <c r="AA9" s="200">
        <v>15.55</v>
      </c>
      <c r="AB9" s="200">
        <v>0</v>
      </c>
      <c r="AC9" s="200">
        <v>0.88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229.65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236.85</v>
      </c>
      <c r="L10" s="200">
        <v>2.42</v>
      </c>
      <c r="M10" s="200">
        <v>2.38</v>
      </c>
      <c r="N10" s="200">
        <v>1.94</v>
      </c>
      <c r="O10" s="200">
        <v>1.37</v>
      </c>
      <c r="P10" s="200">
        <v>0.93</v>
      </c>
      <c r="Q10" s="200">
        <v>0.94</v>
      </c>
      <c r="R10" s="200">
        <v>7.07</v>
      </c>
      <c r="S10" s="200">
        <v>4.8499999999999996</v>
      </c>
      <c r="T10" s="200">
        <v>0</v>
      </c>
      <c r="U10" s="200">
        <v>2.3199999999999998</v>
      </c>
      <c r="V10" s="200">
        <v>4.0999999999999996</v>
      </c>
      <c r="W10" s="200">
        <v>8.3800000000000008</v>
      </c>
      <c r="X10" s="200">
        <v>27.79</v>
      </c>
      <c r="Y10" s="200">
        <v>0</v>
      </c>
      <c r="Z10" s="200">
        <v>64.48</v>
      </c>
      <c r="AA10" s="200">
        <v>15.55</v>
      </c>
      <c r="AB10" s="200">
        <v>0</v>
      </c>
      <c r="AC10" s="200">
        <v>0.88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229.65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236.85</v>
      </c>
      <c r="L11" s="200">
        <v>2.42</v>
      </c>
      <c r="M11" s="200">
        <v>2.38</v>
      </c>
      <c r="N11" s="200">
        <v>1.94</v>
      </c>
      <c r="O11" s="200">
        <v>1.37</v>
      </c>
      <c r="P11" s="200">
        <v>0.93</v>
      </c>
      <c r="Q11" s="200">
        <v>0.94</v>
      </c>
      <c r="R11" s="200">
        <v>7.07</v>
      </c>
      <c r="S11" s="200">
        <v>4.8499999999999996</v>
      </c>
      <c r="T11" s="200">
        <v>0</v>
      </c>
      <c r="U11" s="200">
        <v>2.3199999999999998</v>
      </c>
      <c r="V11" s="200">
        <v>4.0999999999999996</v>
      </c>
      <c r="W11" s="200">
        <v>8.3800000000000008</v>
      </c>
      <c r="X11" s="200">
        <v>27.79</v>
      </c>
      <c r="Y11" s="200">
        <v>0</v>
      </c>
      <c r="Z11" s="200">
        <v>64.48</v>
      </c>
      <c r="AA11" s="200">
        <v>15.55</v>
      </c>
      <c r="AB11" s="200">
        <v>0</v>
      </c>
      <c r="AC11" s="200">
        <v>0.88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229.65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236.85</v>
      </c>
      <c r="L12" s="200">
        <v>2.42</v>
      </c>
      <c r="M12" s="200">
        <v>2.38</v>
      </c>
      <c r="N12" s="200">
        <v>1.94</v>
      </c>
      <c r="O12" s="200">
        <v>1.37</v>
      </c>
      <c r="P12" s="200">
        <v>0.93</v>
      </c>
      <c r="Q12" s="200">
        <v>0.94</v>
      </c>
      <c r="R12" s="200">
        <v>7.07</v>
      </c>
      <c r="S12" s="200">
        <v>4.8499999999999996</v>
      </c>
      <c r="T12" s="200">
        <v>0</v>
      </c>
      <c r="U12" s="200">
        <v>2.3199999999999998</v>
      </c>
      <c r="V12" s="200">
        <v>4.0999999999999996</v>
      </c>
      <c r="W12" s="200">
        <v>8.3800000000000008</v>
      </c>
      <c r="X12" s="200">
        <v>27.79</v>
      </c>
      <c r="Y12" s="200">
        <v>0</v>
      </c>
      <c r="Z12" s="200">
        <v>64.48</v>
      </c>
      <c r="AA12" s="200">
        <v>15.55</v>
      </c>
      <c r="AB12" s="200">
        <v>0</v>
      </c>
      <c r="AC12" s="200">
        <v>0.88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229.65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236.85</v>
      </c>
      <c r="L13" s="200">
        <v>2.42</v>
      </c>
      <c r="M13" s="200">
        <v>2.38</v>
      </c>
      <c r="N13" s="200">
        <v>1.94</v>
      </c>
      <c r="O13" s="200">
        <v>1.37</v>
      </c>
      <c r="P13" s="200">
        <v>0.93</v>
      </c>
      <c r="Q13" s="200">
        <v>0.94</v>
      </c>
      <c r="R13" s="200">
        <v>7.07</v>
      </c>
      <c r="S13" s="200">
        <v>4.8499999999999996</v>
      </c>
      <c r="T13" s="200">
        <v>0</v>
      </c>
      <c r="U13" s="200">
        <v>2.3199999999999998</v>
      </c>
      <c r="V13" s="200">
        <v>4.0999999999999996</v>
      </c>
      <c r="W13" s="200">
        <v>8.3800000000000008</v>
      </c>
      <c r="X13" s="200">
        <v>27.79</v>
      </c>
      <c r="Y13" s="200">
        <v>0</v>
      </c>
      <c r="Z13" s="200">
        <v>64.48</v>
      </c>
      <c r="AA13" s="200">
        <v>15.55</v>
      </c>
      <c r="AB13" s="200">
        <v>0</v>
      </c>
      <c r="AC13" s="200">
        <v>0.88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229.65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236.85</v>
      </c>
      <c r="L14" s="200">
        <v>2.42</v>
      </c>
      <c r="M14" s="200">
        <v>2.38</v>
      </c>
      <c r="N14" s="200">
        <v>1.94</v>
      </c>
      <c r="O14" s="200">
        <v>1.37</v>
      </c>
      <c r="P14" s="200">
        <v>0.93</v>
      </c>
      <c r="Q14" s="200">
        <v>0.94</v>
      </c>
      <c r="R14" s="200">
        <v>7.07</v>
      </c>
      <c r="S14" s="200">
        <v>4.8499999999999996</v>
      </c>
      <c r="T14" s="200">
        <v>0</v>
      </c>
      <c r="U14" s="200">
        <v>2.3199999999999998</v>
      </c>
      <c r="V14" s="200">
        <v>4.0999999999999996</v>
      </c>
      <c r="W14" s="200">
        <v>8.3800000000000008</v>
      </c>
      <c r="X14" s="200">
        <v>27.79</v>
      </c>
      <c r="Y14" s="200">
        <v>0</v>
      </c>
      <c r="Z14" s="200">
        <v>64.48</v>
      </c>
      <c r="AA14" s="200">
        <v>15.55</v>
      </c>
      <c r="AB14" s="200">
        <v>0</v>
      </c>
      <c r="AC14" s="200">
        <v>0.88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229.65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236.85</v>
      </c>
      <c r="L15" s="200">
        <v>2.42</v>
      </c>
      <c r="M15" s="200">
        <v>2.38</v>
      </c>
      <c r="N15" s="200">
        <v>1.94</v>
      </c>
      <c r="O15" s="200">
        <v>1.37</v>
      </c>
      <c r="P15" s="200">
        <v>0.93</v>
      </c>
      <c r="Q15" s="200">
        <v>0.94</v>
      </c>
      <c r="R15" s="200">
        <v>7.07</v>
      </c>
      <c r="S15" s="200">
        <v>4.8499999999999996</v>
      </c>
      <c r="T15" s="200">
        <v>0</v>
      </c>
      <c r="U15" s="200">
        <v>2.3199999999999998</v>
      </c>
      <c r="V15" s="200">
        <v>4.0999999999999996</v>
      </c>
      <c r="W15" s="200">
        <v>8.3800000000000008</v>
      </c>
      <c r="X15" s="200">
        <v>27.79</v>
      </c>
      <c r="Y15" s="200">
        <v>0</v>
      </c>
      <c r="Z15" s="200">
        <v>64.48</v>
      </c>
      <c r="AA15" s="200">
        <v>15.55</v>
      </c>
      <c r="AB15" s="200">
        <v>0</v>
      </c>
      <c r="AC15" s="200">
        <v>0.88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229.65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236.85</v>
      </c>
      <c r="L16" s="200">
        <v>2.42</v>
      </c>
      <c r="M16" s="200">
        <v>2.38</v>
      </c>
      <c r="N16" s="200">
        <v>1.94</v>
      </c>
      <c r="O16" s="200">
        <v>1.37</v>
      </c>
      <c r="P16" s="200">
        <v>0.93</v>
      </c>
      <c r="Q16" s="200">
        <v>0.94</v>
      </c>
      <c r="R16" s="200">
        <v>7.07</v>
      </c>
      <c r="S16" s="200">
        <v>4.8499999999999996</v>
      </c>
      <c r="T16" s="200">
        <v>0</v>
      </c>
      <c r="U16" s="200">
        <v>2.3199999999999998</v>
      </c>
      <c r="V16" s="200">
        <v>4.0999999999999996</v>
      </c>
      <c r="W16" s="200">
        <v>8.3800000000000008</v>
      </c>
      <c r="X16" s="200">
        <v>27.79</v>
      </c>
      <c r="Y16" s="200">
        <v>0</v>
      </c>
      <c r="Z16" s="200">
        <v>64.48</v>
      </c>
      <c r="AA16" s="200">
        <v>15.55</v>
      </c>
      <c r="AB16" s="200">
        <v>0</v>
      </c>
      <c r="AC16" s="200">
        <v>0.88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229.65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236.85</v>
      </c>
      <c r="L17" s="200">
        <v>2.42</v>
      </c>
      <c r="M17" s="200">
        <v>2.38</v>
      </c>
      <c r="N17" s="200">
        <v>1.94</v>
      </c>
      <c r="O17" s="200">
        <v>1.37</v>
      </c>
      <c r="P17" s="200">
        <v>0.93</v>
      </c>
      <c r="Q17" s="200">
        <v>0.94</v>
      </c>
      <c r="R17" s="200">
        <v>7.07</v>
      </c>
      <c r="S17" s="200">
        <v>4.8499999999999996</v>
      </c>
      <c r="T17" s="200">
        <v>0</v>
      </c>
      <c r="U17" s="200">
        <v>2.3199999999999998</v>
      </c>
      <c r="V17" s="200">
        <v>4.0999999999999996</v>
      </c>
      <c r="W17" s="200">
        <v>8.3800000000000008</v>
      </c>
      <c r="X17" s="200">
        <v>27.79</v>
      </c>
      <c r="Y17" s="200">
        <v>0</v>
      </c>
      <c r="Z17" s="200">
        <v>64.48</v>
      </c>
      <c r="AA17" s="200">
        <v>15.55</v>
      </c>
      <c r="AB17" s="200">
        <v>0</v>
      </c>
      <c r="AC17" s="200">
        <v>0.88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229.65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236.85</v>
      </c>
      <c r="L18" s="200">
        <v>2.42</v>
      </c>
      <c r="M18" s="200">
        <v>2.38</v>
      </c>
      <c r="N18" s="200">
        <v>1.94</v>
      </c>
      <c r="O18" s="200">
        <v>1.37</v>
      </c>
      <c r="P18" s="200">
        <v>0.93</v>
      </c>
      <c r="Q18" s="200">
        <v>0.94</v>
      </c>
      <c r="R18" s="200">
        <v>7.07</v>
      </c>
      <c r="S18" s="200">
        <v>4.8499999999999996</v>
      </c>
      <c r="T18" s="200">
        <v>0</v>
      </c>
      <c r="U18" s="200">
        <v>2.3199999999999998</v>
      </c>
      <c r="V18" s="200">
        <v>4.0999999999999996</v>
      </c>
      <c r="W18" s="200">
        <v>8.3800000000000008</v>
      </c>
      <c r="X18" s="200">
        <v>27.79</v>
      </c>
      <c r="Y18" s="200">
        <v>0</v>
      </c>
      <c r="Z18" s="200">
        <v>64.48</v>
      </c>
      <c r="AA18" s="200">
        <v>15.55</v>
      </c>
      <c r="AB18" s="200">
        <v>0</v>
      </c>
      <c r="AC18" s="200">
        <v>0.88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229.65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236.85</v>
      </c>
      <c r="L19" s="200">
        <v>2.42</v>
      </c>
      <c r="M19" s="200">
        <v>2.38</v>
      </c>
      <c r="N19" s="200">
        <v>1.94</v>
      </c>
      <c r="O19" s="200">
        <v>1.37</v>
      </c>
      <c r="P19" s="200">
        <v>0.93</v>
      </c>
      <c r="Q19" s="200">
        <v>0.94</v>
      </c>
      <c r="R19" s="200">
        <v>7.07</v>
      </c>
      <c r="S19" s="200">
        <v>4.8499999999999996</v>
      </c>
      <c r="T19" s="200">
        <v>0</v>
      </c>
      <c r="U19" s="200">
        <v>2.3199999999999998</v>
      </c>
      <c r="V19" s="200">
        <v>4.0999999999999996</v>
      </c>
      <c r="W19" s="200">
        <v>8.3800000000000008</v>
      </c>
      <c r="X19" s="200">
        <v>29.17</v>
      </c>
      <c r="Y19" s="200">
        <v>0</v>
      </c>
      <c r="Z19" s="200">
        <v>64.48</v>
      </c>
      <c r="AA19" s="200">
        <v>15.55</v>
      </c>
      <c r="AB19" s="200">
        <v>0</v>
      </c>
      <c r="AC19" s="200">
        <v>0.88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229.65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236.85</v>
      </c>
      <c r="L20" s="200">
        <v>2.42</v>
      </c>
      <c r="M20" s="200">
        <v>2.38</v>
      </c>
      <c r="N20" s="200">
        <v>1.94</v>
      </c>
      <c r="O20" s="200">
        <v>1.37</v>
      </c>
      <c r="P20" s="200">
        <v>0.93</v>
      </c>
      <c r="Q20" s="200">
        <v>0.94</v>
      </c>
      <c r="R20" s="200">
        <v>7.07</v>
      </c>
      <c r="S20" s="200">
        <v>4.8499999999999996</v>
      </c>
      <c r="T20" s="200">
        <v>0</v>
      </c>
      <c r="U20" s="200">
        <v>2.3199999999999998</v>
      </c>
      <c r="V20" s="200">
        <v>4.0999999999999996</v>
      </c>
      <c r="W20" s="200">
        <v>8.3800000000000008</v>
      </c>
      <c r="X20" s="200">
        <v>29.17</v>
      </c>
      <c r="Y20" s="200">
        <v>0</v>
      </c>
      <c r="Z20" s="200">
        <v>64.48</v>
      </c>
      <c r="AA20" s="200">
        <v>15.55</v>
      </c>
      <c r="AB20" s="200">
        <v>0</v>
      </c>
      <c r="AC20" s="200">
        <v>0.88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229.65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236.85</v>
      </c>
      <c r="L21" s="200">
        <v>2.42</v>
      </c>
      <c r="M21" s="200">
        <v>2.38</v>
      </c>
      <c r="N21" s="200">
        <v>1.94</v>
      </c>
      <c r="O21" s="200">
        <v>1.37</v>
      </c>
      <c r="P21" s="200">
        <v>0.93</v>
      </c>
      <c r="Q21" s="200">
        <v>0.94</v>
      </c>
      <c r="R21" s="200">
        <v>7.07</v>
      </c>
      <c r="S21" s="200">
        <v>4.8499999999999996</v>
      </c>
      <c r="T21" s="200">
        <v>0</v>
      </c>
      <c r="U21" s="200">
        <v>2.3199999999999998</v>
      </c>
      <c r="V21" s="200">
        <v>4.29</v>
      </c>
      <c r="W21" s="200">
        <v>8.83</v>
      </c>
      <c r="X21" s="200">
        <v>29.17</v>
      </c>
      <c r="Y21" s="200">
        <v>0</v>
      </c>
      <c r="Z21" s="200">
        <v>64.48</v>
      </c>
      <c r="AA21" s="200">
        <v>15.55</v>
      </c>
      <c r="AB21" s="200">
        <v>0</v>
      </c>
      <c r="AC21" s="200">
        <v>0.88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229.65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236.85</v>
      </c>
      <c r="L22" s="200">
        <v>2.42</v>
      </c>
      <c r="M22" s="200">
        <v>2.38</v>
      </c>
      <c r="N22" s="200">
        <v>1.94</v>
      </c>
      <c r="O22" s="200">
        <v>1.37</v>
      </c>
      <c r="P22" s="200">
        <v>0.93</v>
      </c>
      <c r="Q22" s="200">
        <v>0.94</v>
      </c>
      <c r="R22" s="200">
        <v>7.07</v>
      </c>
      <c r="S22" s="200">
        <v>4.8499999999999996</v>
      </c>
      <c r="T22" s="200">
        <v>0</v>
      </c>
      <c r="U22" s="200">
        <v>2.3199999999999998</v>
      </c>
      <c r="V22" s="200">
        <v>4.29</v>
      </c>
      <c r="W22" s="200">
        <v>8.83</v>
      </c>
      <c r="X22" s="200">
        <v>29.17</v>
      </c>
      <c r="Y22" s="200">
        <v>0</v>
      </c>
      <c r="Z22" s="200">
        <v>64.48</v>
      </c>
      <c r="AA22" s="200">
        <v>15.55</v>
      </c>
      <c r="AB22" s="200">
        <v>0</v>
      </c>
      <c r="AC22" s="200">
        <v>0.88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229.65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236.85</v>
      </c>
      <c r="L23" s="200">
        <v>2.42</v>
      </c>
      <c r="M23" s="200">
        <v>2.38</v>
      </c>
      <c r="N23" s="200">
        <v>1.94</v>
      </c>
      <c r="O23" s="200">
        <v>1.37</v>
      </c>
      <c r="P23" s="200">
        <v>0.93</v>
      </c>
      <c r="Q23" s="200">
        <v>0.94</v>
      </c>
      <c r="R23" s="200">
        <v>7.07</v>
      </c>
      <c r="S23" s="200">
        <v>4.8499999999999996</v>
      </c>
      <c r="T23" s="200">
        <v>0</v>
      </c>
      <c r="U23" s="200">
        <v>2.3199999999999998</v>
      </c>
      <c r="V23" s="200">
        <v>4.29</v>
      </c>
      <c r="W23" s="200">
        <v>8.83</v>
      </c>
      <c r="X23" s="200">
        <v>29.17</v>
      </c>
      <c r="Y23" s="200">
        <v>0</v>
      </c>
      <c r="Z23" s="200">
        <v>64.47</v>
      </c>
      <c r="AA23" s="200">
        <v>15.56</v>
      </c>
      <c r="AB23" s="200">
        <v>0</v>
      </c>
      <c r="AC23" s="200">
        <v>0.88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229.65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189.24</v>
      </c>
      <c r="L24" s="200">
        <v>0.23</v>
      </c>
      <c r="M24" s="200">
        <v>2.38</v>
      </c>
      <c r="N24" s="200">
        <v>1.94</v>
      </c>
      <c r="O24" s="200">
        <v>1.37</v>
      </c>
      <c r="P24" s="200">
        <v>0.93</v>
      </c>
      <c r="Q24" s="200">
        <v>0.18</v>
      </c>
      <c r="R24" s="200">
        <v>0.69</v>
      </c>
      <c r="S24" s="200">
        <v>0.44</v>
      </c>
      <c r="T24" s="200">
        <v>0</v>
      </c>
      <c r="U24" s="200">
        <v>2.3199999999999998</v>
      </c>
      <c r="V24" s="200">
        <v>0.34</v>
      </c>
      <c r="W24" s="200">
        <v>0.91</v>
      </c>
      <c r="X24" s="200">
        <v>2.69</v>
      </c>
      <c r="Y24" s="200">
        <v>0</v>
      </c>
      <c r="Z24" s="200">
        <v>4.79</v>
      </c>
      <c r="AA24" s="200">
        <v>1.48</v>
      </c>
      <c r="AB24" s="200">
        <v>0</v>
      </c>
      <c r="AC24" s="200">
        <v>0.88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229.65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141.11000000000001</v>
      </c>
      <c r="L25" s="200">
        <v>0.23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0.18</v>
      </c>
      <c r="R25" s="200">
        <v>0.69</v>
      </c>
      <c r="S25" s="200">
        <v>0.44</v>
      </c>
      <c r="T25" s="200">
        <v>0</v>
      </c>
      <c r="U25" s="200">
        <v>2.3199999999999998</v>
      </c>
      <c r="V25" s="200">
        <v>0.34</v>
      </c>
      <c r="W25" s="200">
        <v>0.76</v>
      </c>
      <c r="X25" s="200">
        <v>2.42</v>
      </c>
      <c r="Y25" s="200">
        <v>0</v>
      </c>
      <c r="Z25" s="200">
        <v>4.79</v>
      </c>
      <c r="AA25" s="200">
        <v>1.48</v>
      </c>
      <c r="AB25" s="200">
        <v>0</v>
      </c>
      <c r="AC25" s="200">
        <v>0.88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229.65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92.98</v>
      </c>
      <c r="L26" s="200">
        <v>0.23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0.18</v>
      </c>
      <c r="R26" s="200">
        <v>0.69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2.42</v>
      </c>
      <c r="Y26" s="200">
        <v>0</v>
      </c>
      <c r="Z26" s="200">
        <v>4.79</v>
      </c>
      <c r="AA26" s="200">
        <v>1.48</v>
      </c>
      <c r="AB26" s="200">
        <v>0</v>
      </c>
      <c r="AC26" s="200">
        <v>0.88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229.65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44.85</v>
      </c>
      <c r="L27" s="200">
        <v>0.34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0.18</v>
      </c>
      <c r="R27" s="200">
        <v>0.7</v>
      </c>
      <c r="S27" s="200">
        <v>0.47</v>
      </c>
      <c r="T27" s="200">
        <v>0</v>
      </c>
      <c r="U27" s="200">
        <v>2.3199999999999998</v>
      </c>
      <c r="V27" s="200">
        <v>0.34</v>
      </c>
      <c r="W27" s="200">
        <v>0.76</v>
      </c>
      <c r="X27" s="200">
        <v>2.42</v>
      </c>
      <c r="Y27" s="200">
        <v>0</v>
      </c>
      <c r="Z27" s="200">
        <v>4.79</v>
      </c>
      <c r="AA27" s="200">
        <v>1.48</v>
      </c>
      <c r="AB27" s="200">
        <v>0</v>
      </c>
      <c r="AC27" s="200">
        <v>0.88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-12.95</v>
      </c>
      <c r="AL27" s="200">
        <v>0</v>
      </c>
      <c r="AM27" s="200">
        <v>0</v>
      </c>
      <c r="AN27" s="200">
        <v>0</v>
      </c>
      <c r="AO27" s="200">
        <v>229.65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18.95</v>
      </c>
      <c r="L28" s="200">
        <v>0.23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2.42</v>
      </c>
      <c r="Y28" s="200">
        <v>0</v>
      </c>
      <c r="Z28" s="200">
        <v>4.79</v>
      </c>
      <c r="AA28" s="200">
        <v>1.48</v>
      </c>
      <c r="AB28" s="200">
        <v>0</v>
      </c>
      <c r="AC28" s="200">
        <v>0.88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-12.95</v>
      </c>
      <c r="AL28" s="200">
        <v>0</v>
      </c>
      <c r="AM28" s="200">
        <v>0</v>
      </c>
      <c r="AN28" s="200">
        <v>0</v>
      </c>
      <c r="AO28" s="200">
        <v>169.65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18.95</v>
      </c>
      <c r="L29" s="200">
        <v>0.23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2.42</v>
      </c>
      <c r="Y29" s="200">
        <v>0</v>
      </c>
      <c r="Z29" s="200">
        <v>4.79</v>
      </c>
      <c r="AA29" s="200">
        <v>1.48</v>
      </c>
      <c r="AB29" s="200">
        <v>0</v>
      </c>
      <c r="AC29" s="200">
        <v>0.88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-7.95</v>
      </c>
      <c r="AL29" s="200">
        <v>0</v>
      </c>
      <c r="AM29" s="200">
        <v>0</v>
      </c>
      <c r="AN29" s="200">
        <v>0</v>
      </c>
      <c r="AO29" s="200">
        <v>228.5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18.95</v>
      </c>
      <c r="L30" s="200">
        <v>0.23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2.42</v>
      </c>
      <c r="Y30" s="200">
        <v>0</v>
      </c>
      <c r="Z30" s="200">
        <v>4.79</v>
      </c>
      <c r="AA30" s="200">
        <v>1.48</v>
      </c>
      <c r="AB30" s="200">
        <v>0</v>
      </c>
      <c r="AC30" s="200">
        <v>0.88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-7.95</v>
      </c>
      <c r="AL30" s="200">
        <v>0</v>
      </c>
      <c r="AM30" s="200">
        <v>0</v>
      </c>
      <c r="AN30" s="200">
        <v>0</v>
      </c>
      <c r="AO30" s="200">
        <v>230.16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18.95</v>
      </c>
      <c r="L31" s="200">
        <v>0.23</v>
      </c>
      <c r="M31" s="200">
        <v>2.38</v>
      </c>
      <c r="N31" s="200">
        <v>1.94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2.42</v>
      </c>
      <c r="Y31" s="200">
        <v>0</v>
      </c>
      <c r="Z31" s="200">
        <v>4.79</v>
      </c>
      <c r="AA31" s="200">
        <v>1.48</v>
      </c>
      <c r="AB31" s="200">
        <v>0</v>
      </c>
      <c r="AC31" s="200">
        <v>0.88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-7.95</v>
      </c>
      <c r="AL31" s="200">
        <v>0</v>
      </c>
      <c r="AM31" s="200">
        <v>0</v>
      </c>
      <c r="AN31" s="200">
        <v>0</v>
      </c>
      <c r="AO31" s="200">
        <v>230.11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18.95</v>
      </c>
      <c r="L32" s="200">
        <v>0.23</v>
      </c>
      <c r="M32" s="200">
        <v>2.38</v>
      </c>
      <c r="N32" s="200">
        <v>1.94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2.42</v>
      </c>
      <c r="Y32" s="200">
        <v>0</v>
      </c>
      <c r="Z32" s="200">
        <v>4.79</v>
      </c>
      <c r="AA32" s="200">
        <v>1.48</v>
      </c>
      <c r="AB32" s="200">
        <v>0</v>
      </c>
      <c r="AC32" s="200">
        <v>0.88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-7.95</v>
      </c>
      <c r="AL32" s="200">
        <v>0</v>
      </c>
      <c r="AM32" s="200">
        <v>0</v>
      </c>
      <c r="AN32" s="200">
        <v>0</v>
      </c>
      <c r="AO32" s="200">
        <v>232.5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18.95</v>
      </c>
      <c r="L33" s="200">
        <v>0.23</v>
      </c>
      <c r="M33" s="200">
        <v>2.38</v>
      </c>
      <c r="N33" s="200">
        <v>1.94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2.42</v>
      </c>
      <c r="Y33" s="200">
        <v>0</v>
      </c>
      <c r="Z33" s="200">
        <v>4.79</v>
      </c>
      <c r="AA33" s="200">
        <v>1.48</v>
      </c>
      <c r="AB33" s="200">
        <v>0</v>
      </c>
      <c r="AC33" s="200">
        <v>0.88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-7.95</v>
      </c>
      <c r="AL33" s="200">
        <v>0</v>
      </c>
      <c r="AM33" s="200">
        <v>0</v>
      </c>
      <c r="AN33" s="200">
        <v>0</v>
      </c>
      <c r="AO33" s="200">
        <v>230.11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18.95</v>
      </c>
      <c r="L34" s="200">
        <v>0.23</v>
      </c>
      <c r="M34" s="200">
        <v>2.38</v>
      </c>
      <c r="N34" s="200">
        <v>1.94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2.42</v>
      </c>
      <c r="Y34" s="200">
        <v>0</v>
      </c>
      <c r="Z34" s="200">
        <v>4.79</v>
      </c>
      <c r="AA34" s="200">
        <v>1.48</v>
      </c>
      <c r="AB34" s="200">
        <v>0</v>
      </c>
      <c r="AC34" s="200">
        <v>0.88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-7.95</v>
      </c>
      <c r="AL34" s="200">
        <v>0</v>
      </c>
      <c r="AM34" s="200">
        <v>0</v>
      </c>
      <c r="AN34" s="200">
        <v>0</v>
      </c>
      <c r="AO34" s="200">
        <v>230.11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18.95</v>
      </c>
      <c r="L35" s="200">
        <v>0.23</v>
      </c>
      <c r="M35" s="200">
        <v>2.38</v>
      </c>
      <c r="N35" s="200">
        <v>1.94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2.42</v>
      </c>
      <c r="Y35" s="200">
        <v>0</v>
      </c>
      <c r="Z35" s="200">
        <v>4.79</v>
      </c>
      <c r="AA35" s="200">
        <v>1.48</v>
      </c>
      <c r="AB35" s="200">
        <v>0</v>
      </c>
      <c r="AC35" s="200">
        <v>0.88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-7.95</v>
      </c>
      <c r="AL35" s="200">
        <v>0</v>
      </c>
      <c r="AM35" s="200">
        <v>0</v>
      </c>
      <c r="AN35" s="200">
        <v>0</v>
      </c>
      <c r="AO35" s="200">
        <v>350.19</v>
      </c>
      <c r="AP35" s="200">
        <v>-18.239999999999998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18.95</v>
      </c>
      <c r="L36" s="200">
        <v>0.23</v>
      </c>
      <c r="M36" s="200">
        <v>2.38</v>
      </c>
      <c r="N36" s="200">
        <v>1.94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2.42</v>
      </c>
      <c r="Y36" s="200">
        <v>0</v>
      </c>
      <c r="Z36" s="200">
        <v>4.79</v>
      </c>
      <c r="AA36" s="200">
        <v>1.48</v>
      </c>
      <c r="AB36" s="200">
        <v>0</v>
      </c>
      <c r="AC36" s="200">
        <v>0.88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-7.95</v>
      </c>
      <c r="AL36" s="200">
        <v>0</v>
      </c>
      <c r="AM36" s="200">
        <v>0</v>
      </c>
      <c r="AN36" s="200">
        <v>0</v>
      </c>
      <c r="AO36" s="200">
        <v>350.19</v>
      </c>
      <c r="AP36" s="200">
        <v>-18.239999999999998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18.95</v>
      </c>
      <c r="L37" s="200">
        <v>0.23</v>
      </c>
      <c r="M37" s="200">
        <v>2.38</v>
      </c>
      <c r="N37" s="200">
        <v>1.94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2.42</v>
      </c>
      <c r="Y37" s="200">
        <v>0</v>
      </c>
      <c r="Z37" s="200">
        <v>4.79</v>
      </c>
      <c r="AA37" s="200">
        <v>1.48</v>
      </c>
      <c r="AB37" s="200">
        <v>0</v>
      </c>
      <c r="AC37" s="200">
        <v>0.88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-7.95</v>
      </c>
      <c r="AL37" s="200">
        <v>0</v>
      </c>
      <c r="AM37" s="200">
        <v>0</v>
      </c>
      <c r="AN37" s="200">
        <v>0</v>
      </c>
      <c r="AO37" s="200">
        <v>354.08</v>
      </c>
      <c r="AP37" s="200">
        <v>-18.239999999999998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18.95</v>
      </c>
      <c r="L38" s="200">
        <v>0.23</v>
      </c>
      <c r="M38" s="200">
        <v>2.38</v>
      </c>
      <c r="N38" s="200">
        <v>1.94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2.42</v>
      </c>
      <c r="Y38" s="200">
        <v>0</v>
      </c>
      <c r="Z38" s="200">
        <v>4.79</v>
      </c>
      <c r="AA38" s="200">
        <v>1.48</v>
      </c>
      <c r="AB38" s="200">
        <v>0</v>
      </c>
      <c r="AC38" s="200">
        <v>0.88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-7.95</v>
      </c>
      <c r="AL38" s="200">
        <v>0</v>
      </c>
      <c r="AM38" s="200">
        <v>0</v>
      </c>
      <c r="AN38" s="200">
        <v>0</v>
      </c>
      <c r="AO38" s="200">
        <v>354.08</v>
      </c>
      <c r="AP38" s="200">
        <v>-18.239999999999998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18.95</v>
      </c>
      <c r="L39" s="200">
        <v>0.23</v>
      </c>
      <c r="M39" s="200">
        <v>2.38</v>
      </c>
      <c r="N39" s="200">
        <v>1.94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2.42</v>
      </c>
      <c r="Y39" s="200">
        <v>0</v>
      </c>
      <c r="Z39" s="200">
        <v>4.79</v>
      </c>
      <c r="AA39" s="200">
        <v>1.48</v>
      </c>
      <c r="AB39" s="200">
        <v>0</v>
      </c>
      <c r="AC39" s="200">
        <v>0.88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-7.95</v>
      </c>
      <c r="AL39" s="200">
        <v>0</v>
      </c>
      <c r="AM39" s="200">
        <v>0</v>
      </c>
      <c r="AN39" s="200">
        <v>0</v>
      </c>
      <c r="AO39" s="200">
        <v>354.08</v>
      </c>
      <c r="AP39" s="200">
        <v>-18.239999999999998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18.95</v>
      </c>
      <c r="L40" s="200">
        <v>0.23</v>
      </c>
      <c r="M40" s="200">
        <v>2.38</v>
      </c>
      <c r="N40" s="200">
        <v>1.94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2.42</v>
      </c>
      <c r="Y40" s="200">
        <v>0</v>
      </c>
      <c r="Z40" s="200">
        <v>4.79</v>
      </c>
      <c r="AA40" s="200">
        <v>1.48</v>
      </c>
      <c r="AB40" s="200">
        <v>0</v>
      </c>
      <c r="AC40" s="200">
        <v>0.88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-7.95</v>
      </c>
      <c r="AL40" s="200">
        <v>0</v>
      </c>
      <c r="AM40" s="200">
        <v>0</v>
      </c>
      <c r="AN40" s="200">
        <v>0</v>
      </c>
      <c r="AO40" s="200">
        <v>354.08</v>
      </c>
      <c r="AP40" s="200">
        <v>-18.239999999999998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18.95</v>
      </c>
      <c r="L41" s="200">
        <v>0.23</v>
      </c>
      <c r="M41" s="200">
        <v>2.38</v>
      </c>
      <c r="N41" s="200">
        <v>1.94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2.42</v>
      </c>
      <c r="Y41" s="200">
        <v>0</v>
      </c>
      <c r="Z41" s="200">
        <v>4.79</v>
      </c>
      <c r="AA41" s="200">
        <v>1.48</v>
      </c>
      <c r="AB41" s="200">
        <v>0</v>
      </c>
      <c r="AC41" s="200">
        <v>0.88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-7.95</v>
      </c>
      <c r="AL41" s="200">
        <v>0</v>
      </c>
      <c r="AM41" s="200">
        <v>0</v>
      </c>
      <c r="AN41" s="200">
        <v>0</v>
      </c>
      <c r="AO41" s="200">
        <v>143.63999999999999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18.95</v>
      </c>
      <c r="L42" s="200">
        <v>0.23</v>
      </c>
      <c r="M42" s="200">
        <v>2.38</v>
      </c>
      <c r="N42" s="200">
        <v>1.94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2.42</v>
      </c>
      <c r="Y42" s="200">
        <v>0</v>
      </c>
      <c r="Z42" s="200">
        <v>4.79</v>
      </c>
      <c r="AA42" s="200">
        <v>1.48</v>
      </c>
      <c r="AB42" s="200">
        <v>0</v>
      </c>
      <c r="AC42" s="200">
        <v>0.88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-7.95</v>
      </c>
      <c r="AL42" s="200">
        <v>0</v>
      </c>
      <c r="AM42" s="200">
        <v>0</v>
      </c>
      <c r="AN42" s="200">
        <v>0</v>
      </c>
      <c r="AO42" s="200">
        <v>140.13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18.95</v>
      </c>
      <c r="L43" s="200">
        <v>0.23</v>
      </c>
      <c r="M43" s="200">
        <v>2.38</v>
      </c>
      <c r="N43" s="200">
        <v>1.94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2.3199999999999998</v>
      </c>
      <c r="V43" s="200">
        <v>0.34</v>
      </c>
      <c r="W43" s="200">
        <v>0.76</v>
      </c>
      <c r="X43" s="200">
        <v>2.42</v>
      </c>
      <c r="Y43" s="200">
        <v>0</v>
      </c>
      <c r="Z43" s="200">
        <v>4.79</v>
      </c>
      <c r="AA43" s="200">
        <v>1.48</v>
      </c>
      <c r="AB43" s="200">
        <v>0</v>
      </c>
      <c r="AC43" s="200">
        <v>0.88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-12.95</v>
      </c>
      <c r="AL43" s="200">
        <v>0</v>
      </c>
      <c r="AM43" s="200">
        <v>0</v>
      </c>
      <c r="AN43" s="200">
        <v>0</v>
      </c>
      <c r="AO43" s="200">
        <v>245.13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18.95</v>
      </c>
      <c r="L44" s="200">
        <v>0.23</v>
      </c>
      <c r="M44" s="200">
        <v>2.38</v>
      </c>
      <c r="N44" s="200">
        <v>1.94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2.3199999999999998</v>
      </c>
      <c r="V44" s="200">
        <v>0.34</v>
      </c>
      <c r="W44" s="200">
        <v>0.76</v>
      </c>
      <c r="X44" s="200">
        <v>2.42</v>
      </c>
      <c r="Y44" s="200">
        <v>0</v>
      </c>
      <c r="Z44" s="200">
        <v>4.79</v>
      </c>
      <c r="AA44" s="200">
        <v>1.48</v>
      </c>
      <c r="AB44" s="200">
        <v>0</v>
      </c>
      <c r="AC44" s="200">
        <v>0.88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-12.95</v>
      </c>
      <c r="AL44" s="200">
        <v>0</v>
      </c>
      <c r="AM44" s="200">
        <v>0</v>
      </c>
      <c r="AN44" s="200">
        <v>0</v>
      </c>
      <c r="AO44" s="200">
        <v>245.13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18.95</v>
      </c>
      <c r="L45" s="200">
        <v>0.23</v>
      </c>
      <c r="M45" s="200">
        <v>2.38</v>
      </c>
      <c r="N45" s="200">
        <v>1.94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2.3199999999999998</v>
      </c>
      <c r="V45" s="200">
        <v>0.34</v>
      </c>
      <c r="W45" s="200">
        <v>0.76</v>
      </c>
      <c r="X45" s="200">
        <v>2.42</v>
      </c>
      <c r="Y45" s="200">
        <v>0</v>
      </c>
      <c r="Z45" s="200">
        <v>4.79</v>
      </c>
      <c r="AA45" s="200">
        <v>1.48</v>
      </c>
      <c r="AB45" s="200">
        <v>0</v>
      </c>
      <c r="AC45" s="200">
        <v>0.88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-12.95</v>
      </c>
      <c r="AL45" s="200">
        <v>0</v>
      </c>
      <c r="AM45" s="200">
        <v>0</v>
      </c>
      <c r="AN45" s="200">
        <v>0</v>
      </c>
      <c r="AO45" s="200">
        <v>245.13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0.23</v>
      </c>
      <c r="M46" s="200">
        <v>2.38</v>
      </c>
      <c r="N46" s="200">
        <v>1.94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2.3199999999999998</v>
      </c>
      <c r="V46" s="200">
        <v>0.34</v>
      </c>
      <c r="W46" s="200">
        <v>0.76</v>
      </c>
      <c r="X46" s="200">
        <v>2.42</v>
      </c>
      <c r="Y46" s="200">
        <v>0</v>
      </c>
      <c r="Z46" s="200">
        <v>4.79</v>
      </c>
      <c r="AA46" s="200">
        <v>1.48</v>
      </c>
      <c r="AB46" s="200">
        <v>0</v>
      </c>
      <c r="AC46" s="200">
        <v>2.04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-12.95</v>
      </c>
      <c r="AL46" s="200">
        <v>0</v>
      </c>
      <c r="AM46" s="200">
        <v>0</v>
      </c>
      <c r="AN46" s="200">
        <v>0</v>
      </c>
      <c r="AO46" s="200">
        <v>245.13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18.96</v>
      </c>
      <c r="L47" s="200">
        <v>0.23</v>
      </c>
      <c r="M47" s="200">
        <v>2.38</v>
      </c>
      <c r="N47" s="200">
        <v>1.94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2.3199999999999998</v>
      </c>
      <c r="V47" s="200">
        <v>0.34</v>
      </c>
      <c r="W47" s="200">
        <v>0.76</v>
      </c>
      <c r="X47" s="200">
        <v>2.42</v>
      </c>
      <c r="Y47" s="200">
        <v>0</v>
      </c>
      <c r="Z47" s="200">
        <v>4.79</v>
      </c>
      <c r="AA47" s="200">
        <v>1.48</v>
      </c>
      <c r="AB47" s="200">
        <v>0</v>
      </c>
      <c r="AC47" s="200">
        <v>2.04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-12.95</v>
      </c>
      <c r="AL47" s="200">
        <v>0</v>
      </c>
      <c r="AM47" s="200">
        <v>0</v>
      </c>
      <c r="AN47" s="200">
        <v>0</v>
      </c>
      <c r="AO47" s="200">
        <v>245.13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18.96</v>
      </c>
      <c r="L48" s="200">
        <v>0.23</v>
      </c>
      <c r="M48" s="200">
        <v>2.38</v>
      </c>
      <c r="N48" s="200">
        <v>1.94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0.44</v>
      </c>
      <c r="T48" s="200">
        <v>0</v>
      </c>
      <c r="U48" s="200">
        <v>2.3199999999999998</v>
      </c>
      <c r="V48" s="200">
        <v>0.34</v>
      </c>
      <c r="W48" s="200">
        <v>0.76</v>
      </c>
      <c r="X48" s="200">
        <v>2.42</v>
      </c>
      <c r="Y48" s="200">
        <v>0</v>
      </c>
      <c r="Z48" s="200">
        <v>4.79</v>
      </c>
      <c r="AA48" s="200">
        <v>1.48</v>
      </c>
      <c r="AB48" s="200">
        <v>0</v>
      </c>
      <c r="AC48" s="200">
        <v>3.04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-12.95</v>
      </c>
      <c r="AL48" s="200">
        <v>0</v>
      </c>
      <c r="AM48" s="200">
        <v>0</v>
      </c>
      <c r="AN48" s="200">
        <v>0</v>
      </c>
      <c r="AO48" s="200">
        <v>245.13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18.96</v>
      </c>
      <c r="L49" s="200">
        <v>0.23</v>
      </c>
      <c r="M49" s="200">
        <v>2.38</v>
      </c>
      <c r="N49" s="200">
        <v>1.94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0.44</v>
      </c>
      <c r="T49" s="200">
        <v>0</v>
      </c>
      <c r="U49" s="200">
        <v>2.3199999999999998</v>
      </c>
      <c r="V49" s="200">
        <v>0.34</v>
      </c>
      <c r="W49" s="200">
        <v>0.76</v>
      </c>
      <c r="X49" s="200">
        <v>2.42</v>
      </c>
      <c r="Y49" s="200">
        <v>0</v>
      </c>
      <c r="Z49" s="200">
        <v>4.79</v>
      </c>
      <c r="AA49" s="200">
        <v>1.48</v>
      </c>
      <c r="AB49" s="200">
        <v>0</v>
      </c>
      <c r="AC49" s="200">
        <v>3.04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-35</v>
      </c>
      <c r="AL49" s="200">
        <v>0</v>
      </c>
      <c r="AM49" s="200">
        <v>0</v>
      </c>
      <c r="AN49" s="200">
        <v>0</v>
      </c>
      <c r="AO49" s="200">
        <v>245.13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18.96</v>
      </c>
      <c r="L50" s="200">
        <v>0.23</v>
      </c>
      <c r="M50" s="200">
        <v>2.38</v>
      </c>
      <c r="N50" s="200">
        <v>1.94</v>
      </c>
      <c r="O50" s="200">
        <v>1.37</v>
      </c>
      <c r="P50" s="200">
        <v>0.93</v>
      </c>
      <c r="Q50" s="200">
        <v>0.18</v>
      </c>
      <c r="R50" s="200">
        <v>0.7</v>
      </c>
      <c r="S50" s="200">
        <v>0.44</v>
      </c>
      <c r="T50" s="200">
        <v>0</v>
      </c>
      <c r="U50" s="200">
        <v>2.3199999999999998</v>
      </c>
      <c r="V50" s="200">
        <v>0.34</v>
      </c>
      <c r="W50" s="200">
        <v>0.76</v>
      </c>
      <c r="X50" s="200">
        <v>2.42</v>
      </c>
      <c r="Y50" s="200">
        <v>0</v>
      </c>
      <c r="Z50" s="200">
        <v>4.79</v>
      </c>
      <c r="AA50" s="200">
        <v>1.48</v>
      </c>
      <c r="AB50" s="200">
        <v>0</v>
      </c>
      <c r="AC50" s="200">
        <v>3.04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-35</v>
      </c>
      <c r="AL50" s="200">
        <v>0</v>
      </c>
      <c r="AM50" s="200">
        <v>0</v>
      </c>
      <c r="AN50" s="200">
        <v>0</v>
      </c>
      <c r="AO50" s="200">
        <v>245.13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18.96</v>
      </c>
      <c r="L51" s="200">
        <v>0.23</v>
      </c>
      <c r="M51" s="200">
        <v>2.38</v>
      </c>
      <c r="N51" s="200">
        <v>1.94</v>
      </c>
      <c r="O51" s="200">
        <v>1.37</v>
      </c>
      <c r="P51" s="200">
        <v>0.93</v>
      </c>
      <c r="Q51" s="200">
        <v>0.18</v>
      </c>
      <c r="R51" s="200">
        <v>0.69</v>
      </c>
      <c r="S51" s="200">
        <v>0.44</v>
      </c>
      <c r="T51" s="200">
        <v>0</v>
      </c>
      <c r="U51" s="200">
        <v>2.3199999999999998</v>
      </c>
      <c r="V51" s="200">
        <v>0.34</v>
      </c>
      <c r="W51" s="200">
        <v>0.76</v>
      </c>
      <c r="X51" s="200">
        <v>2.42</v>
      </c>
      <c r="Y51" s="200">
        <v>0</v>
      </c>
      <c r="Z51" s="200">
        <v>4.79</v>
      </c>
      <c r="AA51" s="200">
        <v>1.48</v>
      </c>
      <c r="AB51" s="200">
        <v>0</v>
      </c>
      <c r="AC51" s="200">
        <v>3.04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245.13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18.96</v>
      </c>
      <c r="L52" s="200">
        <v>0.23</v>
      </c>
      <c r="M52" s="200">
        <v>2.38</v>
      </c>
      <c r="N52" s="200">
        <v>1.94</v>
      </c>
      <c r="O52" s="200">
        <v>1.37</v>
      </c>
      <c r="P52" s="200">
        <v>0.93</v>
      </c>
      <c r="Q52" s="200">
        <v>0.18</v>
      </c>
      <c r="R52" s="200">
        <v>0.69</v>
      </c>
      <c r="S52" s="200">
        <v>0.44</v>
      </c>
      <c r="T52" s="200">
        <v>0</v>
      </c>
      <c r="U52" s="200">
        <v>2.3199999999999998</v>
      </c>
      <c r="V52" s="200">
        <v>0.34</v>
      </c>
      <c r="W52" s="200">
        <v>0.76</v>
      </c>
      <c r="X52" s="200">
        <v>2.42</v>
      </c>
      <c r="Y52" s="200">
        <v>0</v>
      </c>
      <c r="Z52" s="200">
        <v>4.79</v>
      </c>
      <c r="AA52" s="200">
        <v>1.48</v>
      </c>
      <c r="AB52" s="200">
        <v>0</v>
      </c>
      <c r="AC52" s="200">
        <v>3.04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245.13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73.73</v>
      </c>
      <c r="L53" s="200">
        <v>0.23</v>
      </c>
      <c r="M53" s="200">
        <v>2.38</v>
      </c>
      <c r="N53" s="200">
        <v>1.94</v>
      </c>
      <c r="O53" s="200">
        <v>1.37</v>
      </c>
      <c r="P53" s="200">
        <v>0.93</v>
      </c>
      <c r="Q53" s="200">
        <v>0.18</v>
      </c>
      <c r="R53" s="200">
        <v>0.69</v>
      </c>
      <c r="S53" s="200">
        <v>0.44</v>
      </c>
      <c r="T53" s="200">
        <v>0</v>
      </c>
      <c r="U53" s="200">
        <v>2.3199999999999998</v>
      </c>
      <c r="V53" s="200">
        <v>0.34</v>
      </c>
      <c r="W53" s="200">
        <v>0.76</v>
      </c>
      <c r="X53" s="200">
        <v>2.42</v>
      </c>
      <c r="Y53" s="200">
        <v>0</v>
      </c>
      <c r="Z53" s="200">
        <v>4.79</v>
      </c>
      <c r="AA53" s="200">
        <v>1.48</v>
      </c>
      <c r="AB53" s="200">
        <v>0</v>
      </c>
      <c r="AC53" s="200">
        <v>4.04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245.13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121.86</v>
      </c>
      <c r="L54" s="200">
        <v>0.23</v>
      </c>
      <c r="M54" s="200">
        <v>2.38</v>
      </c>
      <c r="N54" s="200">
        <v>1.94</v>
      </c>
      <c r="O54" s="200">
        <v>1.37</v>
      </c>
      <c r="P54" s="200">
        <v>0.93</v>
      </c>
      <c r="Q54" s="200">
        <v>0.18</v>
      </c>
      <c r="R54" s="200">
        <v>0.69</v>
      </c>
      <c r="S54" s="200">
        <v>0.44</v>
      </c>
      <c r="T54" s="200">
        <v>0</v>
      </c>
      <c r="U54" s="200">
        <v>2.3199999999999998</v>
      </c>
      <c r="V54" s="200">
        <v>0.34</v>
      </c>
      <c r="W54" s="200">
        <v>0.76</v>
      </c>
      <c r="X54" s="200">
        <v>2.42</v>
      </c>
      <c r="Y54" s="200">
        <v>0</v>
      </c>
      <c r="Z54" s="200">
        <v>4.79</v>
      </c>
      <c r="AA54" s="200">
        <v>1.48</v>
      </c>
      <c r="AB54" s="200">
        <v>0</v>
      </c>
      <c r="AC54" s="200">
        <v>4.04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245.13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169.99</v>
      </c>
      <c r="L55" s="200">
        <v>0.23</v>
      </c>
      <c r="M55" s="200">
        <v>2.38</v>
      </c>
      <c r="N55" s="200">
        <v>1.94</v>
      </c>
      <c r="O55" s="200">
        <v>1.37</v>
      </c>
      <c r="P55" s="200">
        <v>0.93</v>
      </c>
      <c r="Q55" s="200">
        <v>0.18</v>
      </c>
      <c r="R55" s="200">
        <v>0.69</v>
      </c>
      <c r="S55" s="200">
        <v>0.44</v>
      </c>
      <c r="T55" s="200">
        <v>0</v>
      </c>
      <c r="U55" s="200">
        <v>2.3199999999999998</v>
      </c>
      <c r="V55" s="200">
        <v>0.34</v>
      </c>
      <c r="W55" s="200">
        <v>0.76</v>
      </c>
      <c r="X55" s="200">
        <v>2.42</v>
      </c>
      <c r="Y55" s="200">
        <v>0</v>
      </c>
      <c r="Z55" s="200">
        <v>4.79</v>
      </c>
      <c r="AA55" s="200">
        <v>1.48</v>
      </c>
      <c r="AB55" s="200">
        <v>0</v>
      </c>
      <c r="AC55" s="200">
        <v>4.04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19.11</v>
      </c>
      <c r="AL55" s="200">
        <v>0</v>
      </c>
      <c r="AM55" s="200">
        <v>0</v>
      </c>
      <c r="AN55" s="200">
        <v>0</v>
      </c>
      <c r="AO55" s="200">
        <v>245.13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232.56</v>
      </c>
      <c r="L56" s="200">
        <v>2.91</v>
      </c>
      <c r="M56" s="200">
        <v>2.38</v>
      </c>
      <c r="N56" s="200">
        <v>1.94</v>
      </c>
      <c r="O56" s="200">
        <v>1.37</v>
      </c>
      <c r="P56" s="200">
        <v>0.93</v>
      </c>
      <c r="Q56" s="200">
        <v>1.42</v>
      </c>
      <c r="R56" s="200">
        <v>0.7</v>
      </c>
      <c r="S56" s="200">
        <v>4.8499999999999996</v>
      </c>
      <c r="T56" s="200">
        <v>0</v>
      </c>
      <c r="U56" s="200">
        <v>2.3199999999999998</v>
      </c>
      <c r="V56" s="200">
        <v>0.34</v>
      </c>
      <c r="W56" s="200">
        <v>0.76</v>
      </c>
      <c r="X56" s="200">
        <v>2.42</v>
      </c>
      <c r="Y56" s="200">
        <v>0</v>
      </c>
      <c r="Z56" s="200">
        <v>4.79</v>
      </c>
      <c r="AA56" s="200">
        <v>1.48</v>
      </c>
      <c r="AB56" s="200">
        <v>0</v>
      </c>
      <c r="AC56" s="200">
        <v>4.04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19.11</v>
      </c>
      <c r="AL56" s="200">
        <v>0</v>
      </c>
      <c r="AM56" s="200">
        <v>0</v>
      </c>
      <c r="AN56" s="200">
        <v>0</v>
      </c>
      <c r="AO56" s="200">
        <v>245.13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232.56</v>
      </c>
      <c r="L57" s="200">
        <v>2.91</v>
      </c>
      <c r="M57" s="200">
        <v>2.38</v>
      </c>
      <c r="N57" s="200">
        <v>1.94</v>
      </c>
      <c r="O57" s="200">
        <v>1.37</v>
      </c>
      <c r="P57" s="200">
        <v>0.93</v>
      </c>
      <c r="Q57" s="200">
        <v>1.42</v>
      </c>
      <c r="R57" s="200">
        <v>1.22</v>
      </c>
      <c r="S57" s="200">
        <v>4.8499999999999996</v>
      </c>
      <c r="T57" s="200">
        <v>0</v>
      </c>
      <c r="U57" s="200">
        <v>2.3199999999999998</v>
      </c>
      <c r="V57" s="200">
        <v>0.34</v>
      </c>
      <c r="W57" s="200">
        <v>0.76</v>
      </c>
      <c r="X57" s="200">
        <v>2.42</v>
      </c>
      <c r="Y57" s="200">
        <v>0</v>
      </c>
      <c r="Z57" s="200">
        <v>4.79</v>
      </c>
      <c r="AA57" s="200">
        <v>1.48</v>
      </c>
      <c r="AB57" s="200">
        <v>0</v>
      </c>
      <c r="AC57" s="200">
        <v>4.04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19.11</v>
      </c>
      <c r="AL57" s="200">
        <v>0</v>
      </c>
      <c r="AM57" s="200">
        <v>0</v>
      </c>
      <c r="AN57" s="200">
        <v>0</v>
      </c>
      <c r="AO57" s="200">
        <v>245.13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232.56</v>
      </c>
      <c r="L58" s="200">
        <v>2.91</v>
      </c>
      <c r="M58" s="200">
        <v>2.38</v>
      </c>
      <c r="N58" s="200">
        <v>1.94</v>
      </c>
      <c r="O58" s="200">
        <v>1.37</v>
      </c>
      <c r="P58" s="200">
        <v>0.93</v>
      </c>
      <c r="Q58" s="200">
        <v>1.42</v>
      </c>
      <c r="R58" s="200">
        <v>0.69</v>
      </c>
      <c r="S58" s="200">
        <v>4.8499999999999996</v>
      </c>
      <c r="T58" s="200">
        <v>0</v>
      </c>
      <c r="U58" s="200">
        <v>2.3199999999999998</v>
      </c>
      <c r="V58" s="200">
        <v>0.34</v>
      </c>
      <c r="W58" s="200">
        <v>0.76</v>
      </c>
      <c r="X58" s="200">
        <v>2.42</v>
      </c>
      <c r="Y58" s="200">
        <v>0</v>
      </c>
      <c r="Z58" s="200">
        <v>4.79</v>
      </c>
      <c r="AA58" s="200">
        <v>1.48</v>
      </c>
      <c r="AB58" s="200">
        <v>0</v>
      </c>
      <c r="AC58" s="200">
        <v>4.04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19.11</v>
      </c>
      <c r="AL58" s="200">
        <v>0</v>
      </c>
      <c r="AM58" s="200">
        <v>0</v>
      </c>
      <c r="AN58" s="200">
        <v>0</v>
      </c>
      <c r="AO58" s="200">
        <v>245.13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232.56</v>
      </c>
      <c r="L59" s="200">
        <v>2.91</v>
      </c>
      <c r="M59" s="200">
        <v>2.38</v>
      </c>
      <c r="N59" s="200">
        <v>1.94</v>
      </c>
      <c r="O59" s="200">
        <v>1.37</v>
      </c>
      <c r="P59" s="200">
        <v>0.93</v>
      </c>
      <c r="Q59" s="200">
        <v>1.42</v>
      </c>
      <c r="R59" s="200">
        <v>0.69</v>
      </c>
      <c r="S59" s="200">
        <v>4.8499999999999996</v>
      </c>
      <c r="T59" s="200">
        <v>0</v>
      </c>
      <c r="U59" s="200">
        <v>2.3199999999999998</v>
      </c>
      <c r="V59" s="200">
        <v>0.34</v>
      </c>
      <c r="W59" s="200">
        <v>0.76</v>
      </c>
      <c r="X59" s="200">
        <v>2.42</v>
      </c>
      <c r="Y59" s="200">
        <v>0</v>
      </c>
      <c r="Z59" s="200">
        <v>4.79</v>
      </c>
      <c r="AA59" s="200">
        <v>1.48</v>
      </c>
      <c r="AB59" s="200">
        <v>0</v>
      </c>
      <c r="AC59" s="200">
        <v>4.04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17.010000000000002</v>
      </c>
      <c r="AL59" s="200">
        <v>0</v>
      </c>
      <c r="AM59" s="200">
        <v>0</v>
      </c>
      <c r="AN59" s="200">
        <v>0</v>
      </c>
      <c r="AO59" s="200">
        <v>245.13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232.56</v>
      </c>
      <c r="L60" s="200">
        <v>2.91</v>
      </c>
      <c r="M60" s="200">
        <v>2.38</v>
      </c>
      <c r="N60" s="200">
        <v>1.94</v>
      </c>
      <c r="O60" s="200">
        <v>1.37</v>
      </c>
      <c r="P60" s="200">
        <v>0.93</v>
      </c>
      <c r="Q60" s="200">
        <v>1.42</v>
      </c>
      <c r="R60" s="200">
        <v>0.69</v>
      </c>
      <c r="S60" s="200">
        <v>4.8499999999999996</v>
      </c>
      <c r="T60" s="200">
        <v>0</v>
      </c>
      <c r="U60" s="200">
        <v>2.3199999999999998</v>
      </c>
      <c r="V60" s="200">
        <v>0.34</v>
      </c>
      <c r="W60" s="200">
        <v>0.76</v>
      </c>
      <c r="X60" s="200">
        <v>2.42</v>
      </c>
      <c r="Y60" s="200">
        <v>0</v>
      </c>
      <c r="Z60" s="200">
        <v>4.79</v>
      </c>
      <c r="AA60" s="200">
        <v>1.48</v>
      </c>
      <c r="AB60" s="200">
        <v>0</v>
      </c>
      <c r="AC60" s="200">
        <v>4.04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17.010000000000002</v>
      </c>
      <c r="AL60" s="200">
        <v>0</v>
      </c>
      <c r="AM60" s="200">
        <v>0</v>
      </c>
      <c r="AN60" s="200">
        <v>0</v>
      </c>
      <c r="AO60" s="200">
        <v>245.13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232.56</v>
      </c>
      <c r="L61" s="200">
        <v>2.91</v>
      </c>
      <c r="M61" s="200">
        <v>2.38</v>
      </c>
      <c r="N61" s="200">
        <v>1.94</v>
      </c>
      <c r="O61" s="200">
        <v>1.37</v>
      </c>
      <c r="P61" s="200">
        <v>0.93</v>
      </c>
      <c r="Q61" s="200">
        <v>1.42</v>
      </c>
      <c r="R61" s="200">
        <v>8.0299999999999994</v>
      </c>
      <c r="S61" s="200">
        <v>4.8499999999999996</v>
      </c>
      <c r="T61" s="200">
        <v>0</v>
      </c>
      <c r="U61" s="200">
        <v>2.3199999999999998</v>
      </c>
      <c r="V61" s="200">
        <v>0.78</v>
      </c>
      <c r="W61" s="200">
        <v>0.76</v>
      </c>
      <c r="X61" s="200">
        <v>2.42</v>
      </c>
      <c r="Y61" s="200">
        <v>0</v>
      </c>
      <c r="Z61" s="200">
        <v>4.79</v>
      </c>
      <c r="AA61" s="200">
        <v>25.18</v>
      </c>
      <c r="AB61" s="200">
        <v>0</v>
      </c>
      <c r="AC61" s="200">
        <v>4.04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17.010000000000002</v>
      </c>
      <c r="AL61" s="200">
        <v>0</v>
      </c>
      <c r="AM61" s="200">
        <v>0</v>
      </c>
      <c r="AN61" s="200">
        <v>0</v>
      </c>
      <c r="AO61" s="200">
        <v>245.13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232.56</v>
      </c>
      <c r="L62" s="200">
        <v>2.91</v>
      </c>
      <c r="M62" s="200">
        <v>2.38</v>
      </c>
      <c r="N62" s="200">
        <v>1.94</v>
      </c>
      <c r="O62" s="200">
        <v>1.37</v>
      </c>
      <c r="P62" s="200">
        <v>0.93</v>
      </c>
      <c r="Q62" s="200">
        <v>1.42</v>
      </c>
      <c r="R62" s="200">
        <v>8.0299999999999994</v>
      </c>
      <c r="S62" s="200">
        <v>4.8499999999999996</v>
      </c>
      <c r="T62" s="200">
        <v>0</v>
      </c>
      <c r="U62" s="200">
        <v>2.3199999999999998</v>
      </c>
      <c r="V62" s="200">
        <v>0.78</v>
      </c>
      <c r="W62" s="200">
        <v>0.76</v>
      </c>
      <c r="X62" s="200">
        <v>2.42</v>
      </c>
      <c r="Y62" s="200">
        <v>0</v>
      </c>
      <c r="Z62" s="200">
        <v>4.79</v>
      </c>
      <c r="AA62" s="200">
        <v>25.18</v>
      </c>
      <c r="AB62" s="200">
        <v>0</v>
      </c>
      <c r="AC62" s="200">
        <v>4.04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17.010000000000002</v>
      </c>
      <c r="AL62" s="200">
        <v>0</v>
      </c>
      <c r="AM62" s="200">
        <v>0</v>
      </c>
      <c r="AN62" s="200">
        <v>0</v>
      </c>
      <c r="AO62" s="200">
        <v>245.13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232.56</v>
      </c>
      <c r="L63" s="200">
        <v>2.91</v>
      </c>
      <c r="M63" s="200">
        <v>2.38</v>
      </c>
      <c r="N63" s="200">
        <v>1.94</v>
      </c>
      <c r="O63" s="200">
        <v>1.37</v>
      </c>
      <c r="P63" s="200">
        <v>0.93</v>
      </c>
      <c r="Q63" s="200">
        <v>1.42</v>
      </c>
      <c r="R63" s="200">
        <v>8.0299999999999994</v>
      </c>
      <c r="S63" s="200">
        <v>4.8499999999999996</v>
      </c>
      <c r="T63" s="200">
        <v>0</v>
      </c>
      <c r="U63" s="200">
        <v>2.3199999999999998</v>
      </c>
      <c r="V63" s="200">
        <v>0.78</v>
      </c>
      <c r="W63" s="200">
        <v>0.76</v>
      </c>
      <c r="X63" s="200">
        <v>2.42</v>
      </c>
      <c r="Y63" s="200">
        <v>0</v>
      </c>
      <c r="Z63" s="200">
        <v>4.79</v>
      </c>
      <c r="AA63" s="200">
        <v>25.18</v>
      </c>
      <c r="AB63" s="200">
        <v>0</v>
      </c>
      <c r="AC63" s="200">
        <v>4.04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17.010000000000002</v>
      </c>
      <c r="AL63" s="200">
        <v>0</v>
      </c>
      <c r="AM63" s="200">
        <v>0</v>
      </c>
      <c r="AN63" s="200">
        <v>0</v>
      </c>
      <c r="AO63" s="200">
        <v>245.13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232.56</v>
      </c>
      <c r="L64" s="200">
        <v>2.91</v>
      </c>
      <c r="M64" s="200">
        <v>2.38</v>
      </c>
      <c r="N64" s="200">
        <v>1.94</v>
      </c>
      <c r="O64" s="200">
        <v>1.37</v>
      </c>
      <c r="P64" s="200">
        <v>0.93</v>
      </c>
      <c r="Q64" s="200">
        <v>1.42</v>
      </c>
      <c r="R64" s="200">
        <v>8.0299999999999994</v>
      </c>
      <c r="S64" s="200">
        <v>4.8499999999999996</v>
      </c>
      <c r="T64" s="200">
        <v>0</v>
      </c>
      <c r="U64" s="200">
        <v>2.3199999999999998</v>
      </c>
      <c r="V64" s="200">
        <v>0.78</v>
      </c>
      <c r="W64" s="200">
        <v>0.76</v>
      </c>
      <c r="X64" s="200">
        <v>2.42</v>
      </c>
      <c r="Y64" s="200">
        <v>0</v>
      </c>
      <c r="Z64" s="200">
        <v>4.79</v>
      </c>
      <c r="AA64" s="200">
        <v>25.18</v>
      </c>
      <c r="AB64" s="200">
        <v>0</v>
      </c>
      <c r="AC64" s="200">
        <v>4.04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17.010000000000002</v>
      </c>
      <c r="AL64" s="200">
        <v>0</v>
      </c>
      <c r="AM64" s="200">
        <v>0</v>
      </c>
      <c r="AN64" s="200">
        <v>0</v>
      </c>
      <c r="AO64" s="200">
        <v>245.13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232.56</v>
      </c>
      <c r="L65" s="200">
        <v>0.23</v>
      </c>
      <c r="M65" s="200">
        <v>2.38</v>
      </c>
      <c r="N65" s="200">
        <v>1.94</v>
      </c>
      <c r="O65" s="200">
        <v>1.37</v>
      </c>
      <c r="P65" s="200">
        <v>0.93</v>
      </c>
      <c r="Q65" s="200">
        <v>0.18</v>
      </c>
      <c r="R65" s="200">
        <v>0.76</v>
      </c>
      <c r="S65" s="200">
        <v>0.68</v>
      </c>
      <c r="T65" s="200">
        <v>0</v>
      </c>
      <c r="U65" s="200">
        <v>2.3199999999999998</v>
      </c>
      <c r="V65" s="200">
        <v>0.34</v>
      </c>
      <c r="W65" s="200">
        <v>0.76</v>
      </c>
      <c r="X65" s="200">
        <v>2.42</v>
      </c>
      <c r="Y65" s="200">
        <v>0</v>
      </c>
      <c r="Z65" s="200">
        <v>4.79</v>
      </c>
      <c r="AA65" s="200">
        <v>1.48</v>
      </c>
      <c r="AB65" s="200">
        <v>0</v>
      </c>
      <c r="AC65" s="200">
        <v>4.04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17.010000000000002</v>
      </c>
      <c r="AL65" s="200">
        <v>0</v>
      </c>
      <c r="AM65" s="200">
        <v>0</v>
      </c>
      <c r="AN65" s="200">
        <v>0</v>
      </c>
      <c r="AO65" s="200">
        <v>245.13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198.87</v>
      </c>
      <c r="L66" s="200">
        <v>0.23</v>
      </c>
      <c r="M66" s="200">
        <v>2.38</v>
      </c>
      <c r="N66" s="200">
        <v>1.94</v>
      </c>
      <c r="O66" s="200">
        <v>1.37</v>
      </c>
      <c r="P66" s="200">
        <v>0.93</v>
      </c>
      <c r="Q66" s="200">
        <v>0.18</v>
      </c>
      <c r="R66" s="200">
        <v>0.69</v>
      </c>
      <c r="S66" s="200">
        <v>0.44</v>
      </c>
      <c r="T66" s="200">
        <v>0</v>
      </c>
      <c r="U66" s="200">
        <v>2.3199999999999998</v>
      </c>
      <c r="V66" s="200">
        <v>0.34</v>
      </c>
      <c r="W66" s="200">
        <v>0.76</v>
      </c>
      <c r="X66" s="200">
        <v>2.42</v>
      </c>
      <c r="Y66" s="200">
        <v>0</v>
      </c>
      <c r="Z66" s="200">
        <v>4.79</v>
      </c>
      <c r="AA66" s="200">
        <v>1.48</v>
      </c>
      <c r="AB66" s="200">
        <v>0</v>
      </c>
      <c r="AC66" s="200">
        <v>4.04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17.010000000000002</v>
      </c>
      <c r="AL66" s="200">
        <v>0</v>
      </c>
      <c r="AM66" s="200">
        <v>0</v>
      </c>
      <c r="AN66" s="200">
        <v>0</v>
      </c>
      <c r="AO66" s="200">
        <v>245.13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121.86</v>
      </c>
      <c r="L67" s="200">
        <v>0.23</v>
      </c>
      <c r="M67" s="200">
        <v>2.38</v>
      </c>
      <c r="N67" s="200">
        <v>1.94</v>
      </c>
      <c r="O67" s="200">
        <v>1.37</v>
      </c>
      <c r="P67" s="200">
        <v>0.93</v>
      </c>
      <c r="Q67" s="200">
        <v>0.18</v>
      </c>
      <c r="R67" s="200">
        <v>0.69</v>
      </c>
      <c r="S67" s="200">
        <v>0.44</v>
      </c>
      <c r="T67" s="200">
        <v>0</v>
      </c>
      <c r="U67" s="200">
        <v>2.3199999999999998</v>
      </c>
      <c r="V67" s="200">
        <v>0.34</v>
      </c>
      <c r="W67" s="200">
        <v>0.76</v>
      </c>
      <c r="X67" s="200">
        <v>2.42</v>
      </c>
      <c r="Y67" s="200">
        <v>0</v>
      </c>
      <c r="Z67" s="200">
        <v>4.79</v>
      </c>
      <c r="AA67" s="200">
        <v>1.48</v>
      </c>
      <c r="AB67" s="200">
        <v>0</v>
      </c>
      <c r="AC67" s="200">
        <v>4.04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19.11</v>
      </c>
      <c r="AL67" s="200">
        <v>0</v>
      </c>
      <c r="AM67" s="200">
        <v>0</v>
      </c>
      <c r="AN67" s="200">
        <v>0</v>
      </c>
      <c r="AO67" s="200">
        <v>245.13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73.73</v>
      </c>
      <c r="L68" s="200">
        <v>0.23</v>
      </c>
      <c r="M68" s="200">
        <v>2.38</v>
      </c>
      <c r="N68" s="200">
        <v>1.94</v>
      </c>
      <c r="O68" s="200">
        <v>1.37</v>
      </c>
      <c r="P68" s="200">
        <v>0.93</v>
      </c>
      <c r="Q68" s="200">
        <v>0.18</v>
      </c>
      <c r="R68" s="200">
        <v>0.69</v>
      </c>
      <c r="S68" s="200">
        <v>0.44</v>
      </c>
      <c r="T68" s="200">
        <v>0</v>
      </c>
      <c r="U68" s="200">
        <v>2.3199999999999998</v>
      </c>
      <c r="V68" s="200">
        <v>0.34</v>
      </c>
      <c r="W68" s="200">
        <v>0.76</v>
      </c>
      <c r="X68" s="200">
        <v>2.42</v>
      </c>
      <c r="Y68" s="200">
        <v>0</v>
      </c>
      <c r="Z68" s="200">
        <v>4.79</v>
      </c>
      <c r="AA68" s="200">
        <v>1.48</v>
      </c>
      <c r="AB68" s="200">
        <v>0</v>
      </c>
      <c r="AC68" s="200">
        <v>4.04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19.11</v>
      </c>
      <c r="AL68" s="200">
        <v>0</v>
      </c>
      <c r="AM68" s="200">
        <v>0</v>
      </c>
      <c r="AN68" s="200">
        <v>0</v>
      </c>
      <c r="AO68" s="200">
        <v>245.13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18.96</v>
      </c>
      <c r="L69" s="200">
        <v>0.23</v>
      </c>
      <c r="M69" s="200">
        <v>2.38</v>
      </c>
      <c r="N69" s="200">
        <v>1.94</v>
      </c>
      <c r="O69" s="200">
        <v>1.37</v>
      </c>
      <c r="P69" s="200">
        <v>0.93</v>
      </c>
      <c r="Q69" s="200">
        <v>0.18</v>
      </c>
      <c r="R69" s="200">
        <v>0.69</v>
      </c>
      <c r="S69" s="200">
        <v>0.44</v>
      </c>
      <c r="T69" s="200">
        <v>0</v>
      </c>
      <c r="U69" s="200">
        <v>2.3199999999999998</v>
      </c>
      <c r="V69" s="200">
        <v>0.34</v>
      </c>
      <c r="W69" s="200">
        <v>0.76</v>
      </c>
      <c r="X69" s="200">
        <v>2.42</v>
      </c>
      <c r="Y69" s="200">
        <v>0</v>
      </c>
      <c r="Z69" s="200">
        <v>4.79</v>
      </c>
      <c r="AA69" s="200">
        <v>1.48</v>
      </c>
      <c r="AB69" s="200">
        <v>0</v>
      </c>
      <c r="AC69" s="200">
        <v>4.04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19.11</v>
      </c>
      <c r="AL69" s="200">
        <v>0</v>
      </c>
      <c r="AM69" s="200">
        <v>0</v>
      </c>
      <c r="AN69" s="200">
        <v>0</v>
      </c>
      <c r="AO69" s="200">
        <v>245.13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18.96</v>
      </c>
      <c r="L70" s="200">
        <v>0.23</v>
      </c>
      <c r="M70" s="200">
        <v>2.38</v>
      </c>
      <c r="N70" s="200">
        <v>1.94</v>
      </c>
      <c r="O70" s="200">
        <v>1.37</v>
      </c>
      <c r="P70" s="200">
        <v>0.93</v>
      </c>
      <c r="Q70" s="200">
        <v>0.18</v>
      </c>
      <c r="R70" s="200">
        <v>0.7</v>
      </c>
      <c r="S70" s="200">
        <v>0.56000000000000005</v>
      </c>
      <c r="T70" s="200">
        <v>0</v>
      </c>
      <c r="U70" s="200">
        <v>2.3199999999999998</v>
      </c>
      <c r="V70" s="200">
        <v>0.34</v>
      </c>
      <c r="W70" s="200">
        <v>0.76</v>
      </c>
      <c r="X70" s="200">
        <v>2.42</v>
      </c>
      <c r="Y70" s="200">
        <v>0</v>
      </c>
      <c r="Z70" s="200">
        <v>4.79</v>
      </c>
      <c r="AA70" s="200">
        <v>1.48</v>
      </c>
      <c r="AB70" s="200">
        <v>0</v>
      </c>
      <c r="AC70" s="200">
        <v>4.04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19.11</v>
      </c>
      <c r="AL70" s="200">
        <v>0</v>
      </c>
      <c r="AM70" s="200">
        <v>0</v>
      </c>
      <c r="AN70" s="200">
        <v>0</v>
      </c>
      <c r="AO70" s="200">
        <v>245.13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18.96</v>
      </c>
      <c r="L71" s="200">
        <v>0.42</v>
      </c>
      <c r="M71" s="200">
        <v>2.38</v>
      </c>
      <c r="N71" s="200">
        <v>1.94</v>
      </c>
      <c r="O71" s="200">
        <v>1.37</v>
      </c>
      <c r="P71" s="200">
        <v>0.93</v>
      </c>
      <c r="Q71" s="200">
        <v>0.18</v>
      </c>
      <c r="R71" s="200">
        <v>0.7</v>
      </c>
      <c r="S71" s="200">
        <v>0.43</v>
      </c>
      <c r="T71" s="200">
        <v>0</v>
      </c>
      <c r="U71" s="200">
        <v>2.3199999999999998</v>
      </c>
      <c r="V71" s="200">
        <v>0.34</v>
      </c>
      <c r="W71" s="200">
        <v>0.76</v>
      </c>
      <c r="X71" s="200">
        <v>2.42</v>
      </c>
      <c r="Y71" s="200">
        <v>0</v>
      </c>
      <c r="Z71" s="200">
        <v>4.79</v>
      </c>
      <c r="AA71" s="200">
        <v>1.48</v>
      </c>
      <c r="AB71" s="200">
        <v>0</v>
      </c>
      <c r="AC71" s="200">
        <v>4.04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19.61</v>
      </c>
      <c r="AL71" s="200">
        <v>0</v>
      </c>
      <c r="AM71" s="200">
        <v>0</v>
      </c>
      <c r="AN71" s="200">
        <v>0</v>
      </c>
      <c r="AO71" s="200">
        <v>245.13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18.96</v>
      </c>
      <c r="L72" s="200">
        <v>0.23</v>
      </c>
      <c r="M72" s="200">
        <v>2.38</v>
      </c>
      <c r="N72" s="200">
        <v>1.94</v>
      </c>
      <c r="O72" s="200">
        <v>1.37</v>
      </c>
      <c r="P72" s="200">
        <v>0.93</v>
      </c>
      <c r="Q72" s="200">
        <v>0.18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0.34</v>
      </c>
      <c r="W72" s="200">
        <v>0.76</v>
      </c>
      <c r="X72" s="200">
        <v>2.42</v>
      </c>
      <c r="Y72" s="200">
        <v>0</v>
      </c>
      <c r="Z72" s="200">
        <v>4.79</v>
      </c>
      <c r="AA72" s="200">
        <v>1.48</v>
      </c>
      <c r="AB72" s="200">
        <v>0</v>
      </c>
      <c r="AC72" s="200">
        <v>4.04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-32.549999999999997</v>
      </c>
      <c r="AL72" s="200">
        <v>0</v>
      </c>
      <c r="AM72" s="200">
        <v>0</v>
      </c>
      <c r="AN72" s="200">
        <v>0</v>
      </c>
      <c r="AO72" s="200">
        <v>245.13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18.96</v>
      </c>
      <c r="L73" s="200">
        <v>0.23</v>
      </c>
      <c r="M73" s="200">
        <v>2.38</v>
      </c>
      <c r="N73" s="200">
        <v>1.94</v>
      </c>
      <c r="O73" s="200">
        <v>1.37</v>
      </c>
      <c r="P73" s="200">
        <v>0.93</v>
      </c>
      <c r="Q73" s="200">
        <v>0.18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0.34</v>
      </c>
      <c r="W73" s="200">
        <v>0.76</v>
      </c>
      <c r="X73" s="200">
        <v>2.42</v>
      </c>
      <c r="Y73" s="200">
        <v>0</v>
      </c>
      <c r="Z73" s="200">
        <v>4.79</v>
      </c>
      <c r="AA73" s="200">
        <v>1.48</v>
      </c>
      <c r="AB73" s="200">
        <v>0</v>
      </c>
      <c r="AC73" s="200">
        <v>4.04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-32.549999999999997</v>
      </c>
      <c r="AL73" s="200">
        <v>0</v>
      </c>
      <c r="AM73" s="200">
        <v>0</v>
      </c>
      <c r="AN73" s="200">
        <v>0</v>
      </c>
      <c r="AO73" s="200">
        <v>245.13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25.7</v>
      </c>
      <c r="L74" s="200">
        <v>0.23</v>
      </c>
      <c r="M74" s="200">
        <v>2.38</v>
      </c>
      <c r="N74" s="200">
        <v>1.94</v>
      </c>
      <c r="O74" s="200">
        <v>1.37</v>
      </c>
      <c r="P74" s="200">
        <v>0.93</v>
      </c>
      <c r="Q74" s="200">
        <v>0.18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0.34</v>
      </c>
      <c r="W74" s="200">
        <v>0.76</v>
      </c>
      <c r="X74" s="200">
        <v>2.42</v>
      </c>
      <c r="Y74" s="200">
        <v>0</v>
      </c>
      <c r="Z74" s="200">
        <v>4.79</v>
      </c>
      <c r="AA74" s="200">
        <v>1.48</v>
      </c>
      <c r="AB74" s="200">
        <v>0</v>
      </c>
      <c r="AC74" s="200">
        <v>4.04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-7.95</v>
      </c>
      <c r="AL74" s="200">
        <v>0</v>
      </c>
      <c r="AM74" s="200">
        <v>0</v>
      </c>
      <c r="AN74" s="200">
        <v>0</v>
      </c>
      <c r="AO74" s="200">
        <v>245.13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18.95</v>
      </c>
      <c r="L75" s="200">
        <v>0.23</v>
      </c>
      <c r="M75" s="200">
        <v>2.38</v>
      </c>
      <c r="N75" s="200">
        <v>1.94</v>
      </c>
      <c r="O75" s="200">
        <v>1.37</v>
      </c>
      <c r="P75" s="200">
        <v>0.93</v>
      </c>
      <c r="Q75" s="200">
        <v>0.18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0.34</v>
      </c>
      <c r="W75" s="200">
        <v>0.76</v>
      </c>
      <c r="X75" s="200">
        <v>2.42</v>
      </c>
      <c r="Y75" s="200">
        <v>0</v>
      </c>
      <c r="Z75" s="200">
        <v>4.79</v>
      </c>
      <c r="AA75" s="200">
        <v>1.48</v>
      </c>
      <c r="AB75" s="200">
        <v>0</v>
      </c>
      <c r="AC75" s="200">
        <v>4.04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-7.95</v>
      </c>
      <c r="AL75" s="200">
        <v>0</v>
      </c>
      <c r="AM75" s="200">
        <v>0</v>
      </c>
      <c r="AN75" s="200">
        <v>0</v>
      </c>
      <c r="AO75" s="200">
        <v>245.13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18.95</v>
      </c>
      <c r="L76" s="200">
        <v>0.23</v>
      </c>
      <c r="M76" s="200">
        <v>2.38</v>
      </c>
      <c r="N76" s="200">
        <v>1.94</v>
      </c>
      <c r="O76" s="200">
        <v>1.37</v>
      </c>
      <c r="P76" s="200">
        <v>0.93</v>
      </c>
      <c r="Q76" s="200">
        <v>0.18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0.34</v>
      </c>
      <c r="W76" s="200">
        <v>0.76</v>
      </c>
      <c r="X76" s="200">
        <v>2.42</v>
      </c>
      <c r="Y76" s="200">
        <v>0</v>
      </c>
      <c r="Z76" s="200">
        <v>4.79</v>
      </c>
      <c r="AA76" s="200">
        <v>1.48</v>
      </c>
      <c r="AB76" s="200">
        <v>0</v>
      </c>
      <c r="AC76" s="200">
        <v>4.04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-7.95</v>
      </c>
      <c r="AL76" s="200">
        <v>0</v>
      </c>
      <c r="AM76" s="200">
        <v>0</v>
      </c>
      <c r="AN76" s="200">
        <v>0</v>
      </c>
      <c r="AO76" s="200">
        <v>245.13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18.95</v>
      </c>
      <c r="L77" s="200">
        <v>0.23</v>
      </c>
      <c r="M77" s="200">
        <v>2.38</v>
      </c>
      <c r="N77" s="200">
        <v>1.94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0.34</v>
      </c>
      <c r="W77" s="200">
        <v>0.76</v>
      </c>
      <c r="X77" s="200">
        <v>2.42</v>
      </c>
      <c r="Y77" s="200">
        <v>0</v>
      </c>
      <c r="Z77" s="200">
        <v>4.79</v>
      </c>
      <c r="AA77" s="200">
        <v>1.48</v>
      </c>
      <c r="AB77" s="200">
        <v>0</v>
      </c>
      <c r="AC77" s="200">
        <v>4.04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-7.95</v>
      </c>
      <c r="AL77" s="200">
        <v>0</v>
      </c>
      <c r="AM77" s="200">
        <v>0</v>
      </c>
      <c r="AN77" s="200">
        <v>0</v>
      </c>
      <c r="AO77" s="200">
        <v>245.13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18.95</v>
      </c>
      <c r="L78" s="200">
        <v>0.23</v>
      </c>
      <c r="M78" s="200">
        <v>2.38</v>
      </c>
      <c r="N78" s="200">
        <v>1.94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0.34</v>
      </c>
      <c r="W78" s="200">
        <v>0.76</v>
      </c>
      <c r="X78" s="200">
        <v>2.42</v>
      </c>
      <c r="Y78" s="200">
        <v>0</v>
      </c>
      <c r="Z78" s="200">
        <v>4.79</v>
      </c>
      <c r="AA78" s="200">
        <v>1.48</v>
      </c>
      <c r="AB78" s="200">
        <v>0</v>
      </c>
      <c r="AC78" s="200">
        <v>3.04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-7.95</v>
      </c>
      <c r="AL78" s="200">
        <v>0</v>
      </c>
      <c r="AM78" s="200">
        <v>0</v>
      </c>
      <c r="AN78" s="200">
        <v>0</v>
      </c>
      <c r="AO78" s="200">
        <v>245.13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18.95</v>
      </c>
      <c r="L79" s="200">
        <v>0.23</v>
      </c>
      <c r="M79" s="200">
        <v>2.38</v>
      </c>
      <c r="N79" s="200">
        <v>1.94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0.34</v>
      </c>
      <c r="W79" s="200">
        <v>0.76</v>
      </c>
      <c r="X79" s="200">
        <v>2.42</v>
      </c>
      <c r="Y79" s="200">
        <v>0</v>
      </c>
      <c r="Z79" s="200">
        <v>4.79</v>
      </c>
      <c r="AA79" s="200">
        <v>1.48</v>
      </c>
      <c r="AB79" s="200">
        <v>0</v>
      </c>
      <c r="AC79" s="200">
        <v>3.04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-7.95</v>
      </c>
      <c r="AL79" s="200">
        <v>0</v>
      </c>
      <c r="AM79" s="200">
        <v>0</v>
      </c>
      <c r="AN79" s="200">
        <v>0</v>
      </c>
      <c r="AO79" s="200">
        <v>245.13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18.95</v>
      </c>
      <c r="L80" s="200">
        <v>0.23</v>
      </c>
      <c r="M80" s="200">
        <v>2.38</v>
      </c>
      <c r="N80" s="200">
        <v>1.94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0.34</v>
      </c>
      <c r="W80" s="200">
        <v>0.76</v>
      </c>
      <c r="X80" s="200">
        <v>2.42</v>
      </c>
      <c r="Y80" s="200">
        <v>0</v>
      </c>
      <c r="Z80" s="200">
        <v>4.79</v>
      </c>
      <c r="AA80" s="200">
        <v>1.48</v>
      </c>
      <c r="AB80" s="200">
        <v>0</v>
      </c>
      <c r="AC80" s="200">
        <v>3.04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-7.95</v>
      </c>
      <c r="AL80" s="200">
        <v>0</v>
      </c>
      <c r="AM80" s="200">
        <v>0</v>
      </c>
      <c r="AN80" s="200">
        <v>0</v>
      </c>
      <c r="AO80" s="200">
        <v>245.13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18.38</v>
      </c>
      <c r="L81" s="200">
        <v>0.23</v>
      </c>
      <c r="M81" s="200">
        <v>2.38</v>
      </c>
      <c r="N81" s="200">
        <v>1.94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2.42</v>
      </c>
      <c r="Y81" s="200">
        <v>0</v>
      </c>
      <c r="Z81" s="200">
        <v>4.79</v>
      </c>
      <c r="AA81" s="200">
        <v>1.48</v>
      </c>
      <c r="AB81" s="200">
        <v>0</v>
      </c>
      <c r="AC81" s="200">
        <v>3.04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-12.95</v>
      </c>
      <c r="AL81" s="200">
        <v>0</v>
      </c>
      <c r="AM81" s="200">
        <v>0</v>
      </c>
      <c r="AN81" s="200">
        <v>0</v>
      </c>
      <c r="AO81" s="200">
        <v>245.13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18.95</v>
      </c>
      <c r="L82" s="200">
        <v>0.23</v>
      </c>
      <c r="M82" s="200">
        <v>2.38</v>
      </c>
      <c r="N82" s="200">
        <v>1.94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2.42</v>
      </c>
      <c r="Y82" s="200">
        <v>0</v>
      </c>
      <c r="Z82" s="200">
        <v>4.79</v>
      </c>
      <c r="AA82" s="200">
        <v>1.48</v>
      </c>
      <c r="AB82" s="200">
        <v>0</v>
      </c>
      <c r="AC82" s="200">
        <v>3.04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-12.95</v>
      </c>
      <c r="AL82" s="200">
        <v>0</v>
      </c>
      <c r="AM82" s="200">
        <v>0</v>
      </c>
      <c r="AN82" s="200">
        <v>0</v>
      </c>
      <c r="AO82" s="200">
        <v>245.13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18.95</v>
      </c>
      <c r="L83" s="200">
        <v>0.23</v>
      </c>
      <c r="M83" s="200">
        <v>2.38</v>
      </c>
      <c r="N83" s="200">
        <v>1.94</v>
      </c>
      <c r="O83" s="200">
        <v>1.37</v>
      </c>
      <c r="P83" s="200">
        <v>0.93</v>
      </c>
      <c r="Q83" s="200">
        <v>0.18</v>
      </c>
      <c r="R83" s="200">
        <v>0.7</v>
      </c>
      <c r="S83" s="200">
        <v>0.18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2.42</v>
      </c>
      <c r="Y83" s="200">
        <v>0</v>
      </c>
      <c r="Z83" s="200">
        <v>4.79</v>
      </c>
      <c r="AA83" s="200">
        <v>1.48</v>
      </c>
      <c r="AB83" s="200">
        <v>0</v>
      </c>
      <c r="AC83" s="200">
        <v>3.04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-35</v>
      </c>
      <c r="AL83" s="200">
        <v>0</v>
      </c>
      <c r="AM83" s="200">
        <v>0</v>
      </c>
      <c r="AN83" s="200">
        <v>0</v>
      </c>
      <c r="AO83" s="200">
        <v>245.13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18.95</v>
      </c>
      <c r="L84" s="200">
        <v>0.23</v>
      </c>
      <c r="M84" s="200">
        <v>2.38</v>
      </c>
      <c r="N84" s="200">
        <v>1.94</v>
      </c>
      <c r="O84" s="200">
        <v>1.37</v>
      </c>
      <c r="P84" s="200">
        <v>0.93</v>
      </c>
      <c r="Q84" s="200">
        <v>0.18</v>
      </c>
      <c r="R84" s="200">
        <v>0.7</v>
      </c>
      <c r="S84" s="200">
        <v>0.44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2.42</v>
      </c>
      <c r="Y84" s="200">
        <v>0</v>
      </c>
      <c r="Z84" s="200">
        <v>4.79</v>
      </c>
      <c r="AA84" s="200">
        <v>1.48</v>
      </c>
      <c r="AB84" s="200">
        <v>0</v>
      </c>
      <c r="AC84" s="200">
        <v>3.04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-35</v>
      </c>
      <c r="AL84" s="200">
        <v>0</v>
      </c>
      <c r="AM84" s="200">
        <v>0</v>
      </c>
      <c r="AN84" s="200">
        <v>0</v>
      </c>
      <c r="AO84" s="200">
        <v>245.13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18.95</v>
      </c>
      <c r="L85" s="200">
        <v>0.23</v>
      </c>
      <c r="M85" s="200">
        <v>2.38</v>
      </c>
      <c r="N85" s="200">
        <v>1.94</v>
      </c>
      <c r="O85" s="200">
        <v>1.37</v>
      </c>
      <c r="P85" s="200">
        <v>0.93</v>
      </c>
      <c r="Q85" s="200">
        <v>0.18</v>
      </c>
      <c r="R85" s="200">
        <v>0.7</v>
      </c>
      <c r="S85" s="200">
        <v>0.44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2.42</v>
      </c>
      <c r="Y85" s="200">
        <v>0</v>
      </c>
      <c r="Z85" s="200">
        <v>4.79</v>
      </c>
      <c r="AA85" s="200">
        <v>1.48</v>
      </c>
      <c r="AB85" s="200">
        <v>0</v>
      </c>
      <c r="AC85" s="200">
        <v>2.04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-35</v>
      </c>
      <c r="AL85" s="200">
        <v>0</v>
      </c>
      <c r="AM85" s="200">
        <v>0</v>
      </c>
      <c r="AN85" s="200">
        <v>0</v>
      </c>
      <c r="AO85" s="200">
        <v>245.13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18.95</v>
      </c>
      <c r="L86" s="200">
        <v>0.23</v>
      </c>
      <c r="M86" s="200">
        <v>2.38</v>
      </c>
      <c r="N86" s="200">
        <v>1.94</v>
      </c>
      <c r="O86" s="200">
        <v>1.37</v>
      </c>
      <c r="P86" s="200">
        <v>0.93</v>
      </c>
      <c r="Q86" s="200">
        <v>0.18</v>
      </c>
      <c r="R86" s="200">
        <v>0.7</v>
      </c>
      <c r="S86" s="200">
        <v>0.44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2.42</v>
      </c>
      <c r="Y86" s="200">
        <v>0</v>
      </c>
      <c r="Z86" s="200">
        <v>4.79</v>
      </c>
      <c r="AA86" s="200">
        <v>1.48</v>
      </c>
      <c r="AB86" s="200">
        <v>0</v>
      </c>
      <c r="AC86" s="200">
        <v>2.04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-35</v>
      </c>
      <c r="AL86" s="200">
        <v>0</v>
      </c>
      <c r="AM86" s="200">
        <v>0</v>
      </c>
      <c r="AN86" s="200">
        <v>0</v>
      </c>
      <c r="AO86" s="200">
        <v>245.13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18.96</v>
      </c>
      <c r="L87" s="200">
        <v>0.23</v>
      </c>
      <c r="M87" s="200">
        <v>2.38</v>
      </c>
      <c r="N87" s="200">
        <v>1.94</v>
      </c>
      <c r="O87" s="200">
        <v>1.37</v>
      </c>
      <c r="P87" s="200">
        <v>0.93</v>
      </c>
      <c r="Q87" s="200">
        <v>0.18</v>
      </c>
      <c r="R87" s="200">
        <v>0.7</v>
      </c>
      <c r="S87" s="200">
        <v>0.44</v>
      </c>
      <c r="T87" s="200">
        <v>0</v>
      </c>
      <c r="U87" s="200">
        <v>2.3199999999999998</v>
      </c>
      <c r="V87" s="200">
        <v>0.34</v>
      </c>
      <c r="W87" s="200">
        <v>0.76</v>
      </c>
      <c r="X87" s="200">
        <v>2.42</v>
      </c>
      <c r="Y87" s="200">
        <v>0</v>
      </c>
      <c r="Z87" s="200">
        <v>4.79</v>
      </c>
      <c r="AA87" s="200">
        <v>1.48</v>
      </c>
      <c r="AB87" s="200">
        <v>0</v>
      </c>
      <c r="AC87" s="200">
        <v>3.04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-35</v>
      </c>
      <c r="AL87" s="200">
        <v>0</v>
      </c>
      <c r="AM87" s="200">
        <v>0</v>
      </c>
      <c r="AN87" s="200">
        <v>0</v>
      </c>
      <c r="AO87" s="200">
        <v>245.13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18.96</v>
      </c>
      <c r="L88" s="200">
        <v>0.23</v>
      </c>
      <c r="M88" s="200">
        <v>2.38</v>
      </c>
      <c r="N88" s="200">
        <v>1.94</v>
      </c>
      <c r="O88" s="200">
        <v>1.37</v>
      </c>
      <c r="P88" s="200">
        <v>0.93</v>
      </c>
      <c r="Q88" s="200">
        <v>0.18</v>
      </c>
      <c r="R88" s="200">
        <v>0.7</v>
      </c>
      <c r="S88" s="200">
        <v>0.44</v>
      </c>
      <c r="T88" s="200">
        <v>0</v>
      </c>
      <c r="U88" s="200">
        <v>2.3199999999999998</v>
      </c>
      <c r="V88" s="200">
        <v>0.34</v>
      </c>
      <c r="W88" s="200">
        <v>0.76</v>
      </c>
      <c r="X88" s="200">
        <v>2.42</v>
      </c>
      <c r="Y88" s="200">
        <v>0</v>
      </c>
      <c r="Z88" s="200">
        <v>4.79</v>
      </c>
      <c r="AA88" s="200">
        <v>1.48</v>
      </c>
      <c r="AB88" s="200">
        <v>0</v>
      </c>
      <c r="AC88" s="200">
        <v>3.04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-35</v>
      </c>
      <c r="AL88" s="200">
        <v>0</v>
      </c>
      <c r="AM88" s="200">
        <v>0</v>
      </c>
      <c r="AN88" s="200">
        <v>0</v>
      </c>
      <c r="AO88" s="200">
        <v>245.13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18.96</v>
      </c>
      <c r="L89" s="200">
        <v>0.23</v>
      </c>
      <c r="M89" s="200">
        <v>2.38</v>
      </c>
      <c r="N89" s="200">
        <v>1.94</v>
      </c>
      <c r="O89" s="200">
        <v>1.37</v>
      </c>
      <c r="P89" s="200">
        <v>0.93</v>
      </c>
      <c r="Q89" s="200">
        <v>0.18</v>
      </c>
      <c r="R89" s="200">
        <v>0.7</v>
      </c>
      <c r="S89" s="200">
        <v>0.43</v>
      </c>
      <c r="T89" s="200">
        <v>0</v>
      </c>
      <c r="U89" s="200">
        <v>2.3199999999999998</v>
      </c>
      <c r="V89" s="200">
        <v>0.34</v>
      </c>
      <c r="W89" s="200">
        <v>0.76</v>
      </c>
      <c r="X89" s="200">
        <v>2.42</v>
      </c>
      <c r="Y89" s="200">
        <v>0</v>
      </c>
      <c r="Z89" s="200">
        <v>4.79</v>
      </c>
      <c r="AA89" s="200">
        <v>1.48</v>
      </c>
      <c r="AB89" s="200">
        <v>0</v>
      </c>
      <c r="AC89" s="200">
        <v>3.04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-35</v>
      </c>
      <c r="AL89" s="200">
        <v>0</v>
      </c>
      <c r="AM89" s="200">
        <v>0</v>
      </c>
      <c r="AN89" s="200">
        <v>0</v>
      </c>
      <c r="AO89" s="200">
        <v>245.13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18.96</v>
      </c>
      <c r="L90" s="200">
        <v>0.23</v>
      </c>
      <c r="M90" s="200">
        <v>2.38</v>
      </c>
      <c r="N90" s="200">
        <v>1.94</v>
      </c>
      <c r="O90" s="200">
        <v>1.37</v>
      </c>
      <c r="P90" s="200">
        <v>0.93</v>
      </c>
      <c r="Q90" s="200">
        <v>0.18</v>
      </c>
      <c r="R90" s="200">
        <v>0.2</v>
      </c>
      <c r="S90" s="200">
        <v>0.43</v>
      </c>
      <c r="T90" s="200">
        <v>0</v>
      </c>
      <c r="U90" s="200">
        <v>2.3199999999999998</v>
      </c>
      <c r="V90" s="200">
        <v>0.34</v>
      </c>
      <c r="W90" s="200">
        <v>0.76</v>
      </c>
      <c r="X90" s="200">
        <v>2.42</v>
      </c>
      <c r="Y90" s="200">
        <v>0</v>
      </c>
      <c r="Z90" s="200">
        <v>4.79</v>
      </c>
      <c r="AA90" s="200">
        <v>1.48</v>
      </c>
      <c r="AB90" s="200">
        <v>0</v>
      </c>
      <c r="AC90" s="200">
        <v>3.04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-35</v>
      </c>
      <c r="AL90" s="200">
        <v>0</v>
      </c>
      <c r="AM90" s="200">
        <v>0</v>
      </c>
      <c r="AN90" s="200">
        <v>0</v>
      </c>
      <c r="AO90" s="200">
        <v>245.13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71.709999999999994</v>
      </c>
      <c r="L91" s="200">
        <v>0.23</v>
      </c>
      <c r="M91" s="200">
        <v>2.38</v>
      </c>
      <c r="N91" s="200">
        <v>1.94</v>
      </c>
      <c r="O91" s="200">
        <v>1.37</v>
      </c>
      <c r="P91" s="200">
        <v>0.93</v>
      </c>
      <c r="Q91" s="200">
        <v>0.35</v>
      </c>
      <c r="R91" s="200">
        <v>1.36</v>
      </c>
      <c r="S91" s="200">
        <v>0.86</v>
      </c>
      <c r="T91" s="200">
        <v>0</v>
      </c>
      <c r="U91" s="200">
        <v>2.3199999999999998</v>
      </c>
      <c r="V91" s="200">
        <v>0.67</v>
      </c>
      <c r="W91" s="200">
        <v>1.5</v>
      </c>
      <c r="X91" s="200">
        <v>4.75</v>
      </c>
      <c r="Y91" s="200">
        <v>0</v>
      </c>
      <c r="Z91" s="200">
        <v>7.24</v>
      </c>
      <c r="AA91" s="200">
        <v>2.21</v>
      </c>
      <c r="AB91" s="200">
        <v>0</v>
      </c>
      <c r="AC91" s="200">
        <v>3.04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233.46</v>
      </c>
      <c r="AP91" s="200">
        <v>-18.329999999999998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69.94</v>
      </c>
      <c r="L92" s="200">
        <v>0.46</v>
      </c>
      <c r="M92" s="200">
        <v>2.38</v>
      </c>
      <c r="N92" s="200">
        <v>1.94</v>
      </c>
      <c r="O92" s="200">
        <v>1.37</v>
      </c>
      <c r="P92" s="200">
        <v>0.93</v>
      </c>
      <c r="Q92" s="200">
        <v>0.35</v>
      </c>
      <c r="R92" s="200">
        <v>1.36</v>
      </c>
      <c r="S92" s="200">
        <v>0.86</v>
      </c>
      <c r="T92" s="200">
        <v>0</v>
      </c>
      <c r="U92" s="200">
        <v>2.3199999999999998</v>
      </c>
      <c r="V92" s="200">
        <v>0.67</v>
      </c>
      <c r="W92" s="200">
        <v>1.5</v>
      </c>
      <c r="X92" s="200">
        <v>4.75</v>
      </c>
      <c r="Y92" s="200">
        <v>0</v>
      </c>
      <c r="Z92" s="200">
        <v>7.24</v>
      </c>
      <c r="AA92" s="200">
        <v>1.97</v>
      </c>
      <c r="AB92" s="200">
        <v>0</v>
      </c>
      <c r="AC92" s="200">
        <v>3.04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233.46</v>
      </c>
      <c r="AP92" s="200">
        <v>-18.329999999999998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68.02</v>
      </c>
      <c r="L93" s="200">
        <v>0.46</v>
      </c>
      <c r="M93" s="200">
        <v>2.38</v>
      </c>
      <c r="N93" s="200">
        <v>1.94</v>
      </c>
      <c r="O93" s="200">
        <v>1.37</v>
      </c>
      <c r="P93" s="200">
        <v>0.93</v>
      </c>
      <c r="Q93" s="200">
        <v>0.35</v>
      </c>
      <c r="R93" s="200">
        <v>1.37</v>
      </c>
      <c r="S93" s="200">
        <v>0.86</v>
      </c>
      <c r="T93" s="200">
        <v>0</v>
      </c>
      <c r="U93" s="200">
        <v>2.3199999999999998</v>
      </c>
      <c r="V93" s="200">
        <v>0.67</v>
      </c>
      <c r="W93" s="200">
        <v>1.5</v>
      </c>
      <c r="X93" s="200">
        <v>4.75</v>
      </c>
      <c r="Y93" s="200">
        <v>0</v>
      </c>
      <c r="Z93" s="200">
        <v>6.93</v>
      </c>
      <c r="AA93" s="200">
        <v>1.97</v>
      </c>
      <c r="AB93" s="200">
        <v>0</v>
      </c>
      <c r="AC93" s="200">
        <v>2.04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233.46</v>
      </c>
      <c r="AP93" s="200">
        <v>-18.329999999999998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93.58</v>
      </c>
      <c r="L94" s="200">
        <v>2.91</v>
      </c>
      <c r="M94" s="200">
        <v>2.38</v>
      </c>
      <c r="N94" s="200">
        <v>1.94</v>
      </c>
      <c r="O94" s="200">
        <v>1.37</v>
      </c>
      <c r="P94" s="200">
        <v>0.93</v>
      </c>
      <c r="Q94" s="200">
        <v>0.18</v>
      </c>
      <c r="R94" s="200">
        <v>1.37</v>
      </c>
      <c r="S94" s="200">
        <v>5.46</v>
      </c>
      <c r="T94" s="200">
        <v>0</v>
      </c>
      <c r="U94" s="200">
        <v>2.3199999999999998</v>
      </c>
      <c r="V94" s="200">
        <v>0.67</v>
      </c>
      <c r="W94" s="200">
        <v>1.5</v>
      </c>
      <c r="X94" s="200">
        <v>4.75</v>
      </c>
      <c r="Y94" s="200">
        <v>0</v>
      </c>
      <c r="Z94" s="200">
        <v>6.17</v>
      </c>
      <c r="AA94" s="200">
        <v>1.97</v>
      </c>
      <c r="AB94" s="200">
        <v>0</v>
      </c>
      <c r="AC94" s="200">
        <v>2.04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233.46</v>
      </c>
      <c r="AP94" s="200">
        <v>-18.329999999999998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189.47</v>
      </c>
      <c r="L95" s="200">
        <v>2.91</v>
      </c>
      <c r="M95" s="200">
        <v>2.38</v>
      </c>
      <c r="N95" s="200">
        <v>1.94</v>
      </c>
      <c r="O95" s="200">
        <v>1.37</v>
      </c>
      <c r="P95" s="200">
        <v>0.93</v>
      </c>
      <c r="Q95" s="200">
        <v>0.18</v>
      </c>
      <c r="R95" s="200">
        <v>1.37</v>
      </c>
      <c r="S95" s="200">
        <v>5.46</v>
      </c>
      <c r="T95" s="200">
        <v>0</v>
      </c>
      <c r="U95" s="200">
        <v>2.3199999999999998</v>
      </c>
      <c r="V95" s="200">
        <v>0.67</v>
      </c>
      <c r="W95" s="200">
        <v>1.5</v>
      </c>
      <c r="X95" s="200">
        <v>4.75</v>
      </c>
      <c r="Y95" s="200">
        <v>0</v>
      </c>
      <c r="Z95" s="200">
        <v>6.17</v>
      </c>
      <c r="AA95" s="200">
        <v>14.41</v>
      </c>
      <c r="AB95" s="200">
        <v>0</v>
      </c>
      <c r="AC95" s="200">
        <v>2.04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233.46</v>
      </c>
      <c r="AP95" s="200">
        <v>-18.329999999999998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237.37</v>
      </c>
      <c r="L96" s="200">
        <v>2.91</v>
      </c>
      <c r="M96" s="200">
        <v>2.38</v>
      </c>
      <c r="N96" s="200">
        <v>1.94</v>
      </c>
      <c r="O96" s="200">
        <v>1.37</v>
      </c>
      <c r="P96" s="200">
        <v>0.93</v>
      </c>
      <c r="Q96" s="200">
        <v>0.18</v>
      </c>
      <c r="R96" s="200">
        <v>7.93</v>
      </c>
      <c r="S96" s="200">
        <v>5.46</v>
      </c>
      <c r="T96" s="200">
        <v>0</v>
      </c>
      <c r="U96" s="200">
        <v>2.3199999999999998</v>
      </c>
      <c r="V96" s="200">
        <v>0.67</v>
      </c>
      <c r="W96" s="200">
        <v>1.5</v>
      </c>
      <c r="X96" s="200">
        <v>4.75</v>
      </c>
      <c r="Y96" s="200">
        <v>0</v>
      </c>
      <c r="Z96" s="200">
        <v>6.17</v>
      </c>
      <c r="AA96" s="200">
        <v>14.41</v>
      </c>
      <c r="AB96" s="200">
        <v>0</v>
      </c>
      <c r="AC96" s="200">
        <v>1.38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233.46</v>
      </c>
      <c r="AP96" s="200">
        <v>-18.329999999999998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237.37</v>
      </c>
      <c r="L97" s="200">
        <v>2.91</v>
      </c>
      <c r="M97" s="200">
        <v>2.38</v>
      </c>
      <c r="N97" s="200">
        <v>1.94</v>
      </c>
      <c r="O97" s="200">
        <v>1.37</v>
      </c>
      <c r="P97" s="200">
        <v>0.93</v>
      </c>
      <c r="Q97" s="200">
        <v>0.18</v>
      </c>
      <c r="R97" s="200">
        <v>8.76</v>
      </c>
      <c r="S97" s="200">
        <v>5.46</v>
      </c>
      <c r="T97" s="200">
        <v>0</v>
      </c>
      <c r="U97" s="200">
        <v>2.3199999999999998</v>
      </c>
      <c r="V97" s="200">
        <v>4</v>
      </c>
      <c r="W97" s="200">
        <v>9.59</v>
      </c>
      <c r="X97" s="200">
        <v>21.47</v>
      </c>
      <c r="Y97" s="200">
        <v>0</v>
      </c>
      <c r="Z97" s="200">
        <v>25.97</v>
      </c>
      <c r="AA97" s="200">
        <v>25.18</v>
      </c>
      <c r="AB97" s="200">
        <v>0</v>
      </c>
      <c r="AC97" s="200">
        <v>1.38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233.46</v>
      </c>
      <c r="AP97" s="200">
        <v>-18.329999999999998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237.37</v>
      </c>
      <c r="L98" s="200">
        <v>2.91</v>
      </c>
      <c r="M98" s="200">
        <v>2.38</v>
      </c>
      <c r="N98" s="200">
        <v>1.94</v>
      </c>
      <c r="O98" s="200">
        <v>1.37</v>
      </c>
      <c r="P98" s="200">
        <v>0.93</v>
      </c>
      <c r="Q98" s="200">
        <v>0.18</v>
      </c>
      <c r="R98" s="200">
        <v>8.76</v>
      </c>
      <c r="S98" s="200">
        <v>5.46</v>
      </c>
      <c r="T98" s="200">
        <v>0</v>
      </c>
      <c r="U98" s="200">
        <v>2.3199999999999998</v>
      </c>
      <c r="V98" s="200">
        <v>4</v>
      </c>
      <c r="W98" s="200">
        <v>9.59</v>
      </c>
      <c r="X98" s="200">
        <v>30.49</v>
      </c>
      <c r="Y98" s="200">
        <v>0</v>
      </c>
      <c r="Z98" s="200">
        <v>25.97</v>
      </c>
      <c r="AA98" s="200">
        <v>25.18</v>
      </c>
      <c r="AB98" s="200">
        <v>0</v>
      </c>
      <c r="AC98" s="200">
        <v>1.38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233.46</v>
      </c>
      <c r="AP98" s="200">
        <v>-18.329999999999998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2.6573725000000006</v>
      </c>
      <c r="L99">
        <f t="shared" si="0"/>
        <v>2.6587499999999997E-2</v>
      </c>
      <c r="M99">
        <f t="shared" si="0"/>
        <v>7.3374999999999899E-2</v>
      </c>
      <c r="N99">
        <f t="shared" si="0"/>
        <v>4.6559999999999963E-2</v>
      </c>
      <c r="O99">
        <f t="shared" si="0"/>
        <v>3.2880000000000048E-2</v>
      </c>
      <c r="P99">
        <f t="shared" si="0"/>
        <v>2.2320000000000041E-2</v>
      </c>
      <c r="Q99">
        <f t="shared" si="0"/>
        <v>1.12275E-2</v>
      </c>
      <c r="R99">
        <f t="shared" si="0"/>
        <v>6.411249999999985E-2</v>
      </c>
      <c r="S99">
        <f t="shared" si="0"/>
        <v>5.0170000000000055E-2</v>
      </c>
      <c r="T99">
        <f t="shared" si="0"/>
        <v>0</v>
      </c>
      <c r="U99">
        <f t="shared" si="0"/>
        <v>5.5679999999999889E-2</v>
      </c>
      <c r="V99">
        <f t="shared" si="0"/>
        <v>3.0807500000000061E-2</v>
      </c>
      <c r="W99">
        <f t="shared" si="0"/>
        <v>6.4144999999999855E-2</v>
      </c>
      <c r="X99">
        <f t="shared" si="0"/>
        <v>0.21075499999999936</v>
      </c>
      <c r="Y99">
        <f t="shared" si="0"/>
        <v>0</v>
      </c>
      <c r="Z99">
        <f t="shared" si="0"/>
        <v>0.44171499999999952</v>
      </c>
      <c r="AA99">
        <f t="shared" si="0"/>
        <v>0.15195500000000028</v>
      </c>
      <c r="AB99">
        <f t="shared" si="0"/>
        <v>0</v>
      </c>
      <c r="AC99">
        <f t="shared" si="0"/>
        <v>5.2994999999999966E-2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-0.38074500000000044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5.8316949999999972</v>
      </c>
      <c r="AP99">
        <f t="shared" si="0"/>
        <v>-6.4019999999999966E-2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78.41</v>
      </c>
      <c r="L3" s="200">
        <v>21.3</v>
      </c>
      <c r="M3" s="200">
        <v>0</v>
      </c>
      <c r="N3" s="200">
        <v>1.1299999999999999</v>
      </c>
      <c r="O3" s="200">
        <v>0.94</v>
      </c>
      <c r="P3" s="200">
        <v>2.33</v>
      </c>
      <c r="Q3" s="200">
        <v>0.85</v>
      </c>
      <c r="R3" s="200">
        <v>4.32</v>
      </c>
      <c r="S3" s="200">
        <v>2.85</v>
      </c>
      <c r="T3" s="200">
        <v>0</v>
      </c>
      <c r="U3" s="200">
        <v>12.38</v>
      </c>
      <c r="V3" s="200">
        <v>2.27</v>
      </c>
      <c r="W3" s="200">
        <v>5.79</v>
      </c>
      <c r="X3" s="200">
        <v>1.4</v>
      </c>
      <c r="Y3" s="200">
        <v>0</v>
      </c>
      <c r="Z3" s="200">
        <v>36.99</v>
      </c>
      <c r="AA3" s="200">
        <v>11.36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9.4</v>
      </c>
      <c r="AL3" s="200">
        <v>0</v>
      </c>
      <c r="AM3" s="200">
        <v>0</v>
      </c>
      <c r="AN3" s="200">
        <v>0</v>
      </c>
      <c r="AO3" s="200">
        <v>213.75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78.41</v>
      </c>
      <c r="L4" s="200">
        <v>21.3</v>
      </c>
      <c r="M4" s="200">
        <v>0</v>
      </c>
      <c r="N4" s="200">
        <v>1.1299999999999999</v>
      </c>
      <c r="O4" s="200">
        <v>0.94</v>
      </c>
      <c r="P4" s="200">
        <v>2.33</v>
      </c>
      <c r="Q4" s="200">
        <v>0.85</v>
      </c>
      <c r="R4" s="200">
        <v>4.99</v>
      </c>
      <c r="S4" s="200">
        <v>2.85</v>
      </c>
      <c r="T4" s="200">
        <v>0</v>
      </c>
      <c r="U4" s="200">
        <v>12.38</v>
      </c>
      <c r="V4" s="200">
        <v>2.27</v>
      </c>
      <c r="W4" s="200">
        <v>5.79</v>
      </c>
      <c r="X4" s="200">
        <v>1.4</v>
      </c>
      <c r="Y4" s="200">
        <v>0</v>
      </c>
      <c r="Z4" s="200">
        <v>36.99</v>
      </c>
      <c r="AA4" s="200">
        <v>11.36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9.4</v>
      </c>
      <c r="AL4" s="200">
        <v>0</v>
      </c>
      <c r="AM4" s="200">
        <v>0</v>
      </c>
      <c r="AN4" s="200">
        <v>0</v>
      </c>
      <c r="AO4" s="200">
        <v>213.75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78.41</v>
      </c>
      <c r="L5" s="200">
        <v>21.3</v>
      </c>
      <c r="M5" s="200">
        <v>0</v>
      </c>
      <c r="N5" s="200">
        <v>1.1299999999999999</v>
      </c>
      <c r="O5" s="200">
        <v>0.94</v>
      </c>
      <c r="P5" s="200">
        <v>2.33</v>
      </c>
      <c r="Q5" s="200">
        <v>0.85</v>
      </c>
      <c r="R5" s="200">
        <v>4.99</v>
      </c>
      <c r="S5" s="200">
        <v>2.85</v>
      </c>
      <c r="T5" s="200">
        <v>0</v>
      </c>
      <c r="U5" s="200">
        <v>12.38</v>
      </c>
      <c r="V5" s="200">
        <v>2.27</v>
      </c>
      <c r="W5" s="200">
        <v>5.79</v>
      </c>
      <c r="X5" s="200">
        <v>1.4</v>
      </c>
      <c r="Y5" s="200">
        <v>0</v>
      </c>
      <c r="Z5" s="200">
        <v>36.99</v>
      </c>
      <c r="AA5" s="200">
        <v>11.36</v>
      </c>
      <c r="AB5" s="200">
        <v>0</v>
      </c>
      <c r="AC5" s="200">
        <v>0.48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9.4</v>
      </c>
      <c r="AL5" s="200">
        <v>0</v>
      </c>
      <c r="AM5" s="200">
        <v>0</v>
      </c>
      <c r="AN5" s="200">
        <v>0</v>
      </c>
      <c r="AO5" s="200">
        <v>213.75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78.41</v>
      </c>
      <c r="L6" s="200">
        <v>21.3</v>
      </c>
      <c r="M6" s="200">
        <v>0</v>
      </c>
      <c r="N6" s="200">
        <v>1.1299999999999999</v>
      </c>
      <c r="O6" s="200">
        <v>0.94</v>
      </c>
      <c r="P6" s="200">
        <v>2.33</v>
      </c>
      <c r="Q6" s="200">
        <v>0.85</v>
      </c>
      <c r="R6" s="200">
        <v>4.99</v>
      </c>
      <c r="S6" s="200">
        <v>2.85</v>
      </c>
      <c r="T6" s="200">
        <v>0</v>
      </c>
      <c r="U6" s="200">
        <v>12.38</v>
      </c>
      <c r="V6" s="200">
        <v>2.27</v>
      </c>
      <c r="W6" s="200">
        <v>5.79</v>
      </c>
      <c r="X6" s="200">
        <v>1.4</v>
      </c>
      <c r="Y6" s="200">
        <v>0</v>
      </c>
      <c r="Z6" s="200">
        <v>36.99</v>
      </c>
      <c r="AA6" s="200">
        <v>11.36</v>
      </c>
      <c r="AB6" s="200">
        <v>0</v>
      </c>
      <c r="AC6" s="200">
        <v>0.48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9.4</v>
      </c>
      <c r="AL6" s="200">
        <v>0</v>
      </c>
      <c r="AM6" s="200">
        <v>0</v>
      </c>
      <c r="AN6" s="200">
        <v>0</v>
      </c>
      <c r="AO6" s="200">
        <v>213.75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78.41</v>
      </c>
      <c r="L7" s="200">
        <v>21.3</v>
      </c>
      <c r="M7" s="200">
        <v>0</v>
      </c>
      <c r="N7" s="200">
        <v>1.1299999999999999</v>
      </c>
      <c r="O7" s="200">
        <v>0.94</v>
      </c>
      <c r="P7" s="200">
        <v>2.33</v>
      </c>
      <c r="Q7" s="200">
        <v>0.85</v>
      </c>
      <c r="R7" s="200">
        <v>4.99</v>
      </c>
      <c r="S7" s="200">
        <v>2.85</v>
      </c>
      <c r="T7" s="200">
        <v>0</v>
      </c>
      <c r="U7" s="200">
        <v>12.38</v>
      </c>
      <c r="V7" s="200">
        <v>2.27</v>
      </c>
      <c r="W7" s="200">
        <v>5.79</v>
      </c>
      <c r="X7" s="200">
        <v>1.4</v>
      </c>
      <c r="Y7" s="200">
        <v>0</v>
      </c>
      <c r="Z7" s="200">
        <v>36.99</v>
      </c>
      <c r="AA7" s="200">
        <v>11.36</v>
      </c>
      <c r="AB7" s="200">
        <v>0</v>
      </c>
      <c r="AC7" s="200">
        <v>0.48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9.4</v>
      </c>
      <c r="AL7" s="200">
        <v>0</v>
      </c>
      <c r="AM7" s="200">
        <v>0</v>
      </c>
      <c r="AN7" s="200">
        <v>0</v>
      </c>
      <c r="AO7" s="200">
        <v>213.75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78.41</v>
      </c>
      <c r="L8" s="200">
        <v>21.3</v>
      </c>
      <c r="M8" s="200">
        <v>0</v>
      </c>
      <c r="N8" s="200">
        <v>1.1299999999999999</v>
      </c>
      <c r="O8" s="200">
        <v>0.94</v>
      </c>
      <c r="P8" s="200">
        <v>2.33</v>
      </c>
      <c r="Q8" s="200">
        <v>0.85</v>
      </c>
      <c r="R8" s="200">
        <v>4.99</v>
      </c>
      <c r="S8" s="200">
        <v>2.85</v>
      </c>
      <c r="T8" s="200">
        <v>0</v>
      </c>
      <c r="U8" s="200">
        <v>12.38</v>
      </c>
      <c r="V8" s="200">
        <v>2.27</v>
      </c>
      <c r="W8" s="200">
        <v>5.79</v>
      </c>
      <c r="X8" s="200">
        <v>1.4</v>
      </c>
      <c r="Y8" s="200">
        <v>0</v>
      </c>
      <c r="Z8" s="200">
        <v>36.99</v>
      </c>
      <c r="AA8" s="200">
        <v>11.36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9.4</v>
      </c>
      <c r="AL8" s="200">
        <v>0</v>
      </c>
      <c r="AM8" s="200">
        <v>0</v>
      </c>
      <c r="AN8" s="200">
        <v>0</v>
      </c>
      <c r="AO8" s="200">
        <v>213.75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78.41</v>
      </c>
      <c r="L9" s="200">
        <v>21.3</v>
      </c>
      <c r="M9" s="200">
        <v>0</v>
      </c>
      <c r="N9" s="200">
        <v>1.1299999999999999</v>
      </c>
      <c r="O9" s="200">
        <v>0.94</v>
      </c>
      <c r="P9" s="200">
        <v>2.33</v>
      </c>
      <c r="Q9" s="200">
        <v>0.85</v>
      </c>
      <c r="R9" s="200">
        <v>4.99</v>
      </c>
      <c r="S9" s="200">
        <v>2.85</v>
      </c>
      <c r="T9" s="200">
        <v>0</v>
      </c>
      <c r="U9" s="200">
        <v>12.38</v>
      </c>
      <c r="V9" s="200">
        <v>2.27</v>
      </c>
      <c r="W9" s="200">
        <v>5.79</v>
      </c>
      <c r="X9" s="200">
        <v>1.4</v>
      </c>
      <c r="Y9" s="200">
        <v>0</v>
      </c>
      <c r="Z9" s="200">
        <v>36.99</v>
      </c>
      <c r="AA9" s="200">
        <v>11.36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9.4</v>
      </c>
      <c r="AL9" s="200">
        <v>0</v>
      </c>
      <c r="AM9" s="200">
        <v>0</v>
      </c>
      <c r="AN9" s="200">
        <v>0</v>
      </c>
      <c r="AO9" s="200">
        <v>213.75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78.41</v>
      </c>
      <c r="L10" s="200">
        <v>21.3</v>
      </c>
      <c r="M10" s="200">
        <v>0</v>
      </c>
      <c r="N10" s="200">
        <v>1.1299999999999999</v>
      </c>
      <c r="O10" s="200">
        <v>0.94</v>
      </c>
      <c r="P10" s="200">
        <v>2.33</v>
      </c>
      <c r="Q10" s="200">
        <v>0.85</v>
      </c>
      <c r="R10" s="200">
        <v>4.99</v>
      </c>
      <c r="S10" s="200">
        <v>2.85</v>
      </c>
      <c r="T10" s="200">
        <v>0</v>
      </c>
      <c r="U10" s="200">
        <v>12.38</v>
      </c>
      <c r="V10" s="200">
        <v>2.27</v>
      </c>
      <c r="W10" s="200">
        <v>5.79</v>
      </c>
      <c r="X10" s="200">
        <v>18.47</v>
      </c>
      <c r="Y10" s="200">
        <v>0</v>
      </c>
      <c r="Z10" s="200">
        <v>36.99</v>
      </c>
      <c r="AA10" s="200">
        <v>11.36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9.4</v>
      </c>
      <c r="AL10" s="200">
        <v>0</v>
      </c>
      <c r="AM10" s="200">
        <v>0</v>
      </c>
      <c r="AN10" s="200">
        <v>0</v>
      </c>
      <c r="AO10" s="200">
        <v>213.75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78.41</v>
      </c>
      <c r="L11" s="200">
        <v>21.3</v>
      </c>
      <c r="M11" s="200">
        <v>0</v>
      </c>
      <c r="N11" s="200">
        <v>1.1299999999999999</v>
      </c>
      <c r="O11" s="200">
        <v>0.94</v>
      </c>
      <c r="P11" s="200">
        <v>2.33</v>
      </c>
      <c r="Q11" s="200">
        <v>0.85</v>
      </c>
      <c r="R11" s="200">
        <v>4.99</v>
      </c>
      <c r="S11" s="200">
        <v>2.85</v>
      </c>
      <c r="T11" s="200">
        <v>0</v>
      </c>
      <c r="U11" s="200">
        <v>12.38</v>
      </c>
      <c r="V11" s="200">
        <v>2.27</v>
      </c>
      <c r="W11" s="200">
        <v>5.79</v>
      </c>
      <c r="X11" s="200">
        <v>18.47</v>
      </c>
      <c r="Y11" s="200">
        <v>0</v>
      </c>
      <c r="Z11" s="200">
        <v>36.99</v>
      </c>
      <c r="AA11" s="200">
        <v>11.36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9.4</v>
      </c>
      <c r="AL11" s="200">
        <v>0</v>
      </c>
      <c r="AM11" s="200">
        <v>0</v>
      </c>
      <c r="AN11" s="200">
        <v>0</v>
      </c>
      <c r="AO11" s="200">
        <v>213.75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78.41</v>
      </c>
      <c r="L12" s="200">
        <v>21.3</v>
      </c>
      <c r="M12" s="200">
        <v>0</v>
      </c>
      <c r="N12" s="200">
        <v>1.1299999999999999</v>
      </c>
      <c r="O12" s="200">
        <v>0.94</v>
      </c>
      <c r="P12" s="200">
        <v>2.33</v>
      </c>
      <c r="Q12" s="200">
        <v>0.85</v>
      </c>
      <c r="R12" s="200">
        <v>4.99</v>
      </c>
      <c r="S12" s="200">
        <v>2.85</v>
      </c>
      <c r="T12" s="200">
        <v>0</v>
      </c>
      <c r="U12" s="200">
        <v>12.38</v>
      </c>
      <c r="V12" s="200">
        <v>2.27</v>
      </c>
      <c r="W12" s="200">
        <v>5.79</v>
      </c>
      <c r="X12" s="200">
        <v>18.47</v>
      </c>
      <c r="Y12" s="200">
        <v>0</v>
      </c>
      <c r="Z12" s="200">
        <v>36.99</v>
      </c>
      <c r="AA12" s="200">
        <v>11.36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9.4</v>
      </c>
      <c r="AL12" s="200">
        <v>0</v>
      </c>
      <c r="AM12" s="200">
        <v>0</v>
      </c>
      <c r="AN12" s="200">
        <v>0</v>
      </c>
      <c r="AO12" s="200">
        <v>213.75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78.41</v>
      </c>
      <c r="L13" s="200">
        <v>21.3</v>
      </c>
      <c r="M13" s="200">
        <v>0</v>
      </c>
      <c r="N13" s="200">
        <v>1.1299999999999999</v>
      </c>
      <c r="O13" s="200">
        <v>0.94</v>
      </c>
      <c r="P13" s="200">
        <v>2.33</v>
      </c>
      <c r="Q13" s="200">
        <v>0.85</v>
      </c>
      <c r="R13" s="200">
        <v>4.99</v>
      </c>
      <c r="S13" s="200">
        <v>2.85</v>
      </c>
      <c r="T13" s="200">
        <v>0</v>
      </c>
      <c r="U13" s="200">
        <v>12.38</v>
      </c>
      <c r="V13" s="200">
        <v>2.27</v>
      </c>
      <c r="W13" s="200">
        <v>5.79</v>
      </c>
      <c r="X13" s="200">
        <v>18.47</v>
      </c>
      <c r="Y13" s="200">
        <v>0</v>
      </c>
      <c r="Z13" s="200">
        <v>36.99</v>
      </c>
      <c r="AA13" s="200">
        <v>11.36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9.4</v>
      </c>
      <c r="AL13" s="200">
        <v>0</v>
      </c>
      <c r="AM13" s="200">
        <v>0</v>
      </c>
      <c r="AN13" s="200">
        <v>0</v>
      </c>
      <c r="AO13" s="200">
        <v>213.75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78.41</v>
      </c>
      <c r="L14" s="200">
        <v>21.3</v>
      </c>
      <c r="M14" s="200">
        <v>0</v>
      </c>
      <c r="N14" s="200">
        <v>1.1299999999999999</v>
      </c>
      <c r="O14" s="200">
        <v>0.94</v>
      </c>
      <c r="P14" s="200">
        <v>2.33</v>
      </c>
      <c r="Q14" s="200">
        <v>0.85</v>
      </c>
      <c r="R14" s="200">
        <v>4.99</v>
      </c>
      <c r="S14" s="200">
        <v>2.85</v>
      </c>
      <c r="T14" s="200">
        <v>0</v>
      </c>
      <c r="U14" s="200">
        <v>12.38</v>
      </c>
      <c r="V14" s="200">
        <v>2.27</v>
      </c>
      <c r="W14" s="200">
        <v>5.79</v>
      </c>
      <c r="X14" s="200">
        <v>18.47</v>
      </c>
      <c r="Y14" s="200">
        <v>0</v>
      </c>
      <c r="Z14" s="200">
        <v>36.99</v>
      </c>
      <c r="AA14" s="200">
        <v>11.36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9.4</v>
      </c>
      <c r="AL14" s="200">
        <v>0</v>
      </c>
      <c r="AM14" s="200">
        <v>0</v>
      </c>
      <c r="AN14" s="200">
        <v>0</v>
      </c>
      <c r="AO14" s="200">
        <v>213.75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78.41</v>
      </c>
      <c r="L15" s="200">
        <v>21.3</v>
      </c>
      <c r="M15" s="200">
        <v>0</v>
      </c>
      <c r="N15" s="200">
        <v>1.1299999999999999</v>
      </c>
      <c r="O15" s="200">
        <v>0.94</v>
      </c>
      <c r="P15" s="200">
        <v>2.33</v>
      </c>
      <c r="Q15" s="200">
        <v>0.85</v>
      </c>
      <c r="R15" s="200">
        <v>4.99</v>
      </c>
      <c r="S15" s="200">
        <v>2.85</v>
      </c>
      <c r="T15" s="200">
        <v>0</v>
      </c>
      <c r="U15" s="200">
        <v>12.38</v>
      </c>
      <c r="V15" s="200">
        <v>2.27</v>
      </c>
      <c r="W15" s="200">
        <v>5.79</v>
      </c>
      <c r="X15" s="200">
        <v>18.47</v>
      </c>
      <c r="Y15" s="200">
        <v>0</v>
      </c>
      <c r="Z15" s="200">
        <v>36.99</v>
      </c>
      <c r="AA15" s="200">
        <v>11.36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9.4</v>
      </c>
      <c r="AL15" s="200">
        <v>0</v>
      </c>
      <c r="AM15" s="200">
        <v>0</v>
      </c>
      <c r="AN15" s="200">
        <v>0</v>
      </c>
      <c r="AO15" s="200">
        <v>213.75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78.41</v>
      </c>
      <c r="L16" s="200">
        <v>21.3</v>
      </c>
      <c r="M16" s="200">
        <v>0</v>
      </c>
      <c r="N16" s="200">
        <v>1.1299999999999999</v>
      </c>
      <c r="O16" s="200">
        <v>0.94</v>
      </c>
      <c r="P16" s="200">
        <v>2.33</v>
      </c>
      <c r="Q16" s="200">
        <v>0.85</v>
      </c>
      <c r="R16" s="200">
        <v>4.99</v>
      </c>
      <c r="S16" s="200">
        <v>2.85</v>
      </c>
      <c r="T16" s="200">
        <v>0</v>
      </c>
      <c r="U16" s="200">
        <v>12.38</v>
      </c>
      <c r="V16" s="200">
        <v>2.27</v>
      </c>
      <c r="W16" s="200">
        <v>5.79</v>
      </c>
      <c r="X16" s="200">
        <v>18.47</v>
      </c>
      <c r="Y16" s="200">
        <v>0</v>
      </c>
      <c r="Z16" s="200">
        <v>36.99</v>
      </c>
      <c r="AA16" s="200">
        <v>11.36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9.4</v>
      </c>
      <c r="AL16" s="200">
        <v>0</v>
      </c>
      <c r="AM16" s="200">
        <v>0</v>
      </c>
      <c r="AN16" s="200">
        <v>0</v>
      </c>
      <c r="AO16" s="200">
        <v>213.75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78.41</v>
      </c>
      <c r="L17" s="200">
        <v>21.3</v>
      </c>
      <c r="M17" s="200">
        <v>0</v>
      </c>
      <c r="N17" s="200">
        <v>1.1299999999999999</v>
      </c>
      <c r="O17" s="200">
        <v>0.94</v>
      </c>
      <c r="P17" s="200">
        <v>2.33</v>
      </c>
      <c r="Q17" s="200">
        <v>0.85</v>
      </c>
      <c r="R17" s="200">
        <v>4.99</v>
      </c>
      <c r="S17" s="200">
        <v>2.85</v>
      </c>
      <c r="T17" s="200">
        <v>0</v>
      </c>
      <c r="U17" s="200">
        <v>12.38</v>
      </c>
      <c r="V17" s="200">
        <v>2.27</v>
      </c>
      <c r="W17" s="200">
        <v>5.79</v>
      </c>
      <c r="X17" s="200">
        <v>18.47</v>
      </c>
      <c r="Y17" s="200">
        <v>0</v>
      </c>
      <c r="Z17" s="200">
        <v>36.99</v>
      </c>
      <c r="AA17" s="200">
        <v>11.36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9.4</v>
      </c>
      <c r="AL17" s="200">
        <v>0</v>
      </c>
      <c r="AM17" s="200">
        <v>0</v>
      </c>
      <c r="AN17" s="200">
        <v>0</v>
      </c>
      <c r="AO17" s="200">
        <v>213.75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78.41</v>
      </c>
      <c r="L18" s="200">
        <v>21.3</v>
      </c>
      <c r="M18" s="200">
        <v>0</v>
      </c>
      <c r="N18" s="200">
        <v>1.1299999999999999</v>
      </c>
      <c r="O18" s="200">
        <v>0.94</v>
      </c>
      <c r="P18" s="200">
        <v>2.33</v>
      </c>
      <c r="Q18" s="200">
        <v>0.85</v>
      </c>
      <c r="R18" s="200">
        <v>4.99</v>
      </c>
      <c r="S18" s="200">
        <v>2.85</v>
      </c>
      <c r="T18" s="200">
        <v>0</v>
      </c>
      <c r="U18" s="200">
        <v>12.38</v>
      </c>
      <c r="V18" s="200">
        <v>2.27</v>
      </c>
      <c r="W18" s="200">
        <v>5.79</v>
      </c>
      <c r="X18" s="200">
        <v>18.47</v>
      </c>
      <c r="Y18" s="200">
        <v>0</v>
      </c>
      <c r="Z18" s="200">
        <v>36.99</v>
      </c>
      <c r="AA18" s="200">
        <v>11.36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9.4</v>
      </c>
      <c r="AL18" s="200">
        <v>0</v>
      </c>
      <c r="AM18" s="200">
        <v>0</v>
      </c>
      <c r="AN18" s="200">
        <v>0</v>
      </c>
      <c r="AO18" s="200">
        <v>213.75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78.41</v>
      </c>
      <c r="L19" s="200">
        <v>21.3</v>
      </c>
      <c r="M19" s="200">
        <v>0</v>
      </c>
      <c r="N19" s="200">
        <v>1.1299999999999999</v>
      </c>
      <c r="O19" s="200">
        <v>0.94</v>
      </c>
      <c r="P19" s="200">
        <v>2.33</v>
      </c>
      <c r="Q19" s="200">
        <v>0.85</v>
      </c>
      <c r="R19" s="200">
        <v>4.99</v>
      </c>
      <c r="S19" s="200">
        <v>2.85</v>
      </c>
      <c r="T19" s="200">
        <v>0</v>
      </c>
      <c r="U19" s="200">
        <v>12.38</v>
      </c>
      <c r="V19" s="200">
        <v>2.27</v>
      </c>
      <c r="W19" s="200">
        <v>5.79</v>
      </c>
      <c r="X19" s="200">
        <v>1.4</v>
      </c>
      <c r="Y19" s="200">
        <v>0</v>
      </c>
      <c r="Z19" s="200">
        <v>36.99</v>
      </c>
      <c r="AA19" s="200">
        <v>11.36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9.4</v>
      </c>
      <c r="AL19" s="200">
        <v>0</v>
      </c>
      <c r="AM19" s="200">
        <v>0</v>
      </c>
      <c r="AN19" s="200">
        <v>0</v>
      </c>
      <c r="AO19" s="200">
        <v>213.75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78.41</v>
      </c>
      <c r="L20" s="200">
        <v>21.3</v>
      </c>
      <c r="M20" s="200">
        <v>0</v>
      </c>
      <c r="N20" s="200">
        <v>1.1299999999999999</v>
      </c>
      <c r="O20" s="200">
        <v>0.94</v>
      </c>
      <c r="P20" s="200">
        <v>2.33</v>
      </c>
      <c r="Q20" s="200">
        <v>0.85</v>
      </c>
      <c r="R20" s="200">
        <v>4.99</v>
      </c>
      <c r="S20" s="200">
        <v>2.85</v>
      </c>
      <c r="T20" s="200">
        <v>0</v>
      </c>
      <c r="U20" s="200">
        <v>12.38</v>
      </c>
      <c r="V20" s="200">
        <v>2.27</v>
      </c>
      <c r="W20" s="200">
        <v>5.79</v>
      </c>
      <c r="X20" s="200">
        <v>1.4</v>
      </c>
      <c r="Y20" s="200">
        <v>0</v>
      </c>
      <c r="Z20" s="200">
        <v>36.99</v>
      </c>
      <c r="AA20" s="200">
        <v>11.36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9.4</v>
      </c>
      <c r="AL20" s="200">
        <v>0</v>
      </c>
      <c r="AM20" s="200">
        <v>0</v>
      </c>
      <c r="AN20" s="200">
        <v>0</v>
      </c>
      <c r="AO20" s="200">
        <v>213.75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78.41</v>
      </c>
      <c r="L21" s="200">
        <v>21.3</v>
      </c>
      <c r="M21" s="200">
        <v>0</v>
      </c>
      <c r="N21" s="200">
        <v>1.1299999999999999</v>
      </c>
      <c r="O21" s="200">
        <v>0.94</v>
      </c>
      <c r="P21" s="200">
        <v>2.33</v>
      </c>
      <c r="Q21" s="200">
        <v>0.85</v>
      </c>
      <c r="R21" s="200">
        <v>4.99</v>
      </c>
      <c r="S21" s="200">
        <v>2.85</v>
      </c>
      <c r="T21" s="200">
        <v>0</v>
      </c>
      <c r="U21" s="200">
        <v>12.38</v>
      </c>
      <c r="V21" s="200">
        <v>2.38</v>
      </c>
      <c r="W21" s="200">
        <v>6.02</v>
      </c>
      <c r="X21" s="200">
        <v>1.4</v>
      </c>
      <c r="Y21" s="200">
        <v>0</v>
      </c>
      <c r="Z21" s="200">
        <v>36.99</v>
      </c>
      <c r="AA21" s="200">
        <v>11.36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9.4</v>
      </c>
      <c r="AL21" s="200">
        <v>0</v>
      </c>
      <c r="AM21" s="200">
        <v>0</v>
      </c>
      <c r="AN21" s="200">
        <v>0</v>
      </c>
      <c r="AO21" s="200">
        <v>213.75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78.41</v>
      </c>
      <c r="L22" s="200">
        <v>21.3</v>
      </c>
      <c r="M22" s="200">
        <v>0</v>
      </c>
      <c r="N22" s="200">
        <v>1.1299999999999999</v>
      </c>
      <c r="O22" s="200">
        <v>0.94</v>
      </c>
      <c r="P22" s="200">
        <v>2.33</v>
      </c>
      <c r="Q22" s="200">
        <v>0.85</v>
      </c>
      <c r="R22" s="200">
        <v>4.99</v>
      </c>
      <c r="S22" s="200">
        <v>2.85</v>
      </c>
      <c r="T22" s="200">
        <v>0</v>
      </c>
      <c r="U22" s="200">
        <v>12.38</v>
      </c>
      <c r="V22" s="200">
        <v>2.38</v>
      </c>
      <c r="W22" s="200">
        <v>6.02</v>
      </c>
      <c r="X22" s="200">
        <v>1.4</v>
      </c>
      <c r="Y22" s="200">
        <v>0</v>
      </c>
      <c r="Z22" s="200">
        <v>36.99</v>
      </c>
      <c r="AA22" s="200">
        <v>11.36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9.4</v>
      </c>
      <c r="AL22" s="200">
        <v>0</v>
      </c>
      <c r="AM22" s="200">
        <v>0</v>
      </c>
      <c r="AN22" s="200">
        <v>0</v>
      </c>
      <c r="AO22" s="200">
        <v>213.75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78.41</v>
      </c>
      <c r="L23" s="200">
        <v>21.3</v>
      </c>
      <c r="M23" s="200">
        <v>0</v>
      </c>
      <c r="N23" s="200">
        <v>1.1299999999999999</v>
      </c>
      <c r="O23" s="200">
        <v>0.94</v>
      </c>
      <c r="P23" s="200">
        <v>2.33</v>
      </c>
      <c r="Q23" s="200">
        <v>0.84</v>
      </c>
      <c r="R23" s="200">
        <v>5</v>
      </c>
      <c r="S23" s="200">
        <v>2.85</v>
      </c>
      <c r="T23" s="200">
        <v>0</v>
      </c>
      <c r="U23" s="200">
        <v>12.38</v>
      </c>
      <c r="V23" s="200">
        <v>0.2</v>
      </c>
      <c r="W23" s="200">
        <v>0.44</v>
      </c>
      <c r="X23" s="200">
        <v>1.4</v>
      </c>
      <c r="Y23" s="200">
        <v>0</v>
      </c>
      <c r="Z23" s="200">
        <v>36.99</v>
      </c>
      <c r="AA23" s="200">
        <v>11.36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10.44</v>
      </c>
      <c r="AL23" s="200">
        <v>0</v>
      </c>
      <c r="AM23" s="200">
        <v>0</v>
      </c>
      <c r="AN23" s="200">
        <v>0</v>
      </c>
      <c r="AO23" s="200">
        <v>213.75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78.569999999999993</v>
      </c>
      <c r="L24" s="200">
        <v>21.35</v>
      </c>
      <c r="M24" s="200">
        <v>0</v>
      </c>
      <c r="N24" s="200">
        <v>1.1299999999999999</v>
      </c>
      <c r="O24" s="200">
        <v>0.94</v>
      </c>
      <c r="P24" s="200">
        <v>2.33</v>
      </c>
      <c r="Q24" s="200">
        <v>0.84</v>
      </c>
      <c r="R24" s="200">
        <v>4.99</v>
      </c>
      <c r="S24" s="200">
        <v>2.85</v>
      </c>
      <c r="T24" s="200">
        <v>0</v>
      </c>
      <c r="U24" s="200">
        <v>12.38</v>
      </c>
      <c r="V24" s="200">
        <v>0.2</v>
      </c>
      <c r="W24" s="200">
        <v>0.53</v>
      </c>
      <c r="X24" s="200">
        <v>1.55</v>
      </c>
      <c r="Y24" s="200">
        <v>0</v>
      </c>
      <c r="Z24" s="200">
        <v>36.99</v>
      </c>
      <c r="AA24" s="200">
        <v>11.36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10.44</v>
      </c>
      <c r="AL24" s="200">
        <v>0</v>
      </c>
      <c r="AM24" s="200">
        <v>0</v>
      </c>
      <c r="AN24" s="200">
        <v>0</v>
      </c>
      <c r="AO24" s="200">
        <v>213.75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78.569999999999993</v>
      </c>
      <c r="L25" s="200">
        <v>21.35</v>
      </c>
      <c r="M25" s="200">
        <v>0</v>
      </c>
      <c r="N25" s="200">
        <v>1.1299999999999999</v>
      </c>
      <c r="O25" s="200">
        <v>0.94</v>
      </c>
      <c r="P25" s="200">
        <v>2.33</v>
      </c>
      <c r="Q25" s="200">
        <v>0.84</v>
      </c>
      <c r="R25" s="200">
        <v>4.99</v>
      </c>
      <c r="S25" s="200">
        <v>2.85</v>
      </c>
      <c r="T25" s="200">
        <v>0</v>
      </c>
      <c r="U25" s="200">
        <v>12.38</v>
      </c>
      <c r="V25" s="200">
        <v>0.2</v>
      </c>
      <c r="W25" s="200">
        <v>0.44</v>
      </c>
      <c r="X25" s="200">
        <v>1.4</v>
      </c>
      <c r="Y25" s="200">
        <v>0</v>
      </c>
      <c r="Z25" s="200">
        <v>36.99</v>
      </c>
      <c r="AA25" s="200">
        <v>11.36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10.44</v>
      </c>
      <c r="AL25" s="200">
        <v>0</v>
      </c>
      <c r="AM25" s="200">
        <v>0</v>
      </c>
      <c r="AN25" s="200">
        <v>0</v>
      </c>
      <c r="AO25" s="200">
        <v>213.75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78.569999999999993</v>
      </c>
      <c r="L26" s="200">
        <v>21.35</v>
      </c>
      <c r="M26" s="200">
        <v>0</v>
      </c>
      <c r="N26" s="200">
        <v>1.1299999999999999</v>
      </c>
      <c r="O26" s="200">
        <v>0.94</v>
      </c>
      <c r="P26" s="200">
        <v>2.33</v>
      </c>
      <c r="Q26" s="200">
        <v>0.84</v>
      </c>
      <c r="R26" s="200">
        <v>4.99</v>
      </c>
      <c r="S26" s="200">
        <v>2.85</v>
      </c>
      <c r="T26" s="200">
        <v>0</v>
      </c>
      <c r="U26" s="200">
        <v>12.38</v>
      </c>
      <c r="V26" s="200">
        <v>0.2</v>
      </c>
      <c r="W26" s="200">
        <v>0.44</v>
      </c>
      <c r="X26" s="200">
        <v>1.4</v>
      </c>
      <c r="Y26" s="200">
        <v>0</v>
      </c>
      <c r="Z26" s="200">
        <v>36.99</v>
      </c>
      <c r="AA26" s="200">
        <v>11.36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10.44</v>
      </c>
      <c r="AL26" s="200">
        <v>0</v>
      </c>
      <c r="AM26" s="200">
        <v>0</v>
      </c>
      <c r="AN26" s="200">
        <v>0</v>
      </c>
      <c r="AO26" s="200">
        <v>213.75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78.569999999999993</v>
      </c>
      <c r="L27" s="200">
        <v>2.38</v>
      </c>
      <c r="M27" s="200">
        <v>0</v>
      </c>
      <c r="N27" s="200">
        <v>1.1299999999999999</v>
      </c>
      <c r="O27" s="200">
        <v>0.94</v>
      </c>
      <c r="P27" s="200">
        <v>2.33</v>
      </c>
      <c r="Q27" s="200">
        <v>0.1</v>
      </c>
      <c r="R27" s="200">
        <v>0.4</v>
      </c>
      <c r="S27" s="200">
        <v>0.27</v>
      </c>
      <c r="T27" s="200">
        <v>0</v>
      </c>
      <c r="U27" s="200">
        <v>12.38</v>
      </c>
      <c r="V27" s="200">
        <v>0.2</v>
      </c>
      <c r="W27" s="200">
        <v>0.44</v>
      </c>
      <c r="X27" s="200">
        <v>1.4</v>
      </c>
      <c r="Y27" s="200">
        <v>0</v>
      </c>
      <c r="Z27" s="200">
        <v>2.64</v>
      </c>
      <c r="AA27" s="200">
        <v>0.86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213.75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6.1</v>
      </c>
      <c r="L28" s="200">
        <v>1.63</v>
      </c>
      <c r="M28" s="200">
        <v>0</v>
      </c>
      <c r="N28" s="200">
        <v>1.1299999999999999</v>
      </c>
      <c r="O28" s="200">
        <v>0.94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1.4</v>
      </c>
      <c r="Y28" s="200">
        <v>0</v>
      </c>
      <c r="Z28" s="200">
        <v>2.64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213.75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</v>
      </c>
      <c r="L29" s="200">
        <v>1.63</v>
      </c>
      <c r="M29" s="200">
        <v>0</v>
      </c>
      <c r="N29" s="200">
        <v>1.1299999999999999</v>
      </c>
      <c r="O29" s="200">
        <v>0.94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1.4</v>
      </c>
      <c r="Y29" s="200">
        <v>0</v>
      </c>
      <c r="Z29" s="200">
        <v>2.64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7.6</v>
      </c>
      <c r="AL29" s="200">
        <v>0</v>
      </c>
      <c r="AM29" s="200">
        <v>0</v>
      </c>
      <c r="AN29" s="200">
        <v>0</v>
      </c>
      <c r="AO29" s="200">
        <v>213.75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</v>
      </c>
      <c r="L30" s="200">
        <v>1.63</v>
      </c>
      <c r="M30" s="200">
        <v>0</v>
      </c>
      <c r="N30" s="200">
        <v>1.1299999999999999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1.4</v>
      </c>
      <c r="Y30" s="200">
        <v>0</v>
      </c>
      <c r="Z30" s="200">
        <v>2.64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7.6</v>
      </c>
      <c r="AL30" s="200">
        <v>0</v>
      </c>
      <c r="AM30" s="200">
        <v>0</v>
      </c>
      <c r="AN30" s="200">
        <v>0</v>
      </c>
      <c r="AO30" s="200">
        <v>213.75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1.4</v>
      </c>
      <c r="Y31" s="200">
        <v>0</v>
      </c>
      <c r="Z31" s="200">
        <v>2.64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7.6</v>
      </c>
      <c r="AL31" s="200">
        <v>0</v>
      </c>
      <c r="AM31" s="200">
        <v>0</v>
      </c>
      <c r="AN31" s="200">
        <v>0</v>
      </c>
      <c r="AO31" s="200">
        <v>213.75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1.4</v>
      </c>
      <c r="Y32" s="200">
        <v>0</v>
      </c>
      <c r="Z32" s="200">
        <v>2.64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7.6</v>
      </c>
      <c r="AL32" s="200">
        <v>0</v>
      </c>
      <c r="AM32" s="200">
        <v>0</v>
      </c>
      <c r="AN32" s="200">
        <v>0</v>
      </c>
      <c r="AO32" s="200">
        <v>213.75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1.4</v>
      </c>
      <c r="Y33" s="200">
        <v>0</v>
      </c>
      <c r="Z33" s="200">
        <v>2.64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7.6</v>
      </c>
      <c r="AL33" s="200">
        <v>0</v>
      </c>
      <c r="AM33" s="200">
        <v>0</v>
      </c>
      <c r="AN33" s="200">
        <v>0</v>
      </c>
      <c r="AO33" s="200">
        <v>213.75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1.4</v>
      </c>
      <c r="Y34" s="200">
        <v>0</v>
      </c>
      <c r="Z34" s="200">
        <v>2.64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7.6</v>
      </c>
      <c r="AL34" s="200">
        <v>0</v>
      </c>
      <c r="AM34" s="200">
        <v>0</v>
      </c>
      <c r="AN34" s="200">
        <v>0</v>
      </c>
      <c r="AO34" s="200">
        <v>213.75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1.4</v>
      </c>
      <c r="Y35" s="200">
        <v>0</v>
      </c>
      <c r="Z35" s="200">
        <v>2.64</v>
      </c>
      <c r="AA35" s="200">
        <v>0.86</v>
      </c>
      <c r="AB35" s="200">
        <v>0</v>
      </c>
      <c r="AC35" s="200">
        <v>0.48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7.6</v>
      </c>
      <c r="AL35" s="200">
        <v>0</v>
      </c>
      <c r="AM35" s="200">
        <v>0</v>
      </c>
      <c r="AN35" s="200">
        <v>0</v>
      </c>
      <c r="AO35" s="200">
        <v>202.5</v>
      </c>
      <c r="AP35" s="200">
        <v>9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1.4</v>
      </c>
      <c r="Y36" s="200">
        <v>0</v>
      </c>
      <c r="Z36" s="200">
        <v>2.64</v>
      </c>
      <c r="AA36" s="200">
        <v>0.86</v>
      </c>
      <c r="AB36" s="200">
        <v>0</v>
      </c>
      <c r="AC36" s="200">
        <v>0.48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7.6</v>
      </c>
      <c r="AL36" s="200">
        <v>0</v>
      </c>
      <c r="AM36" s="200">
        <v>0</v>
      </c>
      <c r="AN36" s="200">
        <v>0</v>
      </c>
      <c r="AO36" s="200">
        <v>202.5</v>
      </c>
      <c r="AP36" s="200">
        <v>9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1.4</v>
      </c>
      <c r="Y37" s="200">
        <v>0</v>
      </c>
      <c r="Z37" s="200">
        <v>2.64</v>
      </c>
      <c r="AA37" s="200">
        <v>0.86</v>
      </c>
      <c r="AB37" s="200">
        <v>0</v>
      </c>
      <c r="AC37" s="200">
        <v>0.48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7.6</v>
      </c>
      <c r="AL37" s="200">
        <v>0</v>
      </c>
      <c r="AM37" s="200">
        <v>0</v>
      </c>
      <c r="AN37" s="200">
        <v>0</v>
      </c>
      <c r="AO37" s="200">
        <v>204.75</v>
      </c>
      <c r="AP37" s="200">
        <v>9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1.4</v>
      </c>
      <c r="Y38" s="200">
        <v>0</v>
      </c>
      <c r="Z38" s="200">
        <v>2.64</v>
      </c>
      <c r="AA38" s="200">
        <v>0.86</v>
      </c>
      <c r="AB38" s="200">
        <v>0</v>
      </c>
      <c r="AC38" s="200">
        <v>0.48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7.6</v>
      </c>
      <c r="AL38" s="200">
        <v>0</v>
      </c>
      <c r="AM38" s="200">
        <v>0</v>
      </c>
      <c r="AN38" s="200">
        <v>0</v>
      </c>
      <c r="AO38" s="200">
        <v>204.75</v>
      </c>
      <c r="AP38" s="200">
        <v>9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1.4</v>
      </c>
      <c r="Y39" s="200">
        <v>0</v>
      </c>
      <c r="Z39" s="200">
        <v>2.64</v>
      </c>
      <c r="AA39" s="200">
        <v>0.86</v>
      </c>
      <c r="AB39" s="200">
        <v>0</v>
      </c>
      <c r="AC39" s="200">
        <v>0.48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7.6</v>
      </c>
      <c r="AL39" s="200">
        <v>0</v>
      </c>
      <c r="AM39" s="200">
        <v>0</v>
      </c>
      <c r="AN39" s="200">
        <v>0</v>
      </c>
      <c r="AO39" s="200">
        <v>204.75</v>
      </c>
      <c r="AP39" s="200">
        <v>9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</v>
      </c>
      <c r="L40" s="200">
        <v>1.63</v>
      </c>
      <c r="M40" s="200">
        <v>0</v>
      </c>
      <c r="N40" s="200">
        <v>1.1299999999999999</v>
      </c>
      <c r="O40" s="200">
        <v>0.94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1.4</v>
      </c>
      <c r="Y40" s="200">
        <v>0</v>
      </c>
      <c r="Z40" s="200">
        <v>2.64</v>
      </c>
      <c r="AA40" s="200">
        <v>0.86</v>
      </c>
      <c r="AB40" s="200">
        <v>0</v>
      </c>
      <c r="AC40" s="200">
        <v>0.48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7.6</v>
      </c>
      <c r="AL40" s="200">
        <v>0</v>
      </c>
      <c r="AM40" s="200">
        <v>0</v>
      </c>
      <c r="AN40" s="200">
        <v>0</v>
      </c>
      <c r="AO40" s="200">
        <v>204.75</v>
      </c>
      <c r="AP40" s="200">
        <v>9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</v>
      </c>
      <c r="L41" s="200">
        <v>1.63</v>
      </c>
      <c r="M41" s="200">
        <v>0</v>
      </c>
      <c r="N41" s="200">
        <v>1.1299999999999999</v>
      </c>
      <c r="O41" s="200">
        <v>0.94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1.4</v>
      </c>
      <c r="Y41" s="200">
        <v>0</v>
      </c>
      <c r="Z41" s="200">
        <v>2.64</v>
      </c>
      <c r="AA41" s="200">
        <v>0.86</v>
      </c>
      <c r="AB41" s="200">
        <v>0</v>
      </c>
      <c r="AC41" s="200">
        <v>0.48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7.6</v>
      </c>
      <c r="AL41" s="200">
        <v>0</v>
      </c>
      <c r="AM41" s="200">
        <v>0</v>
      </c>
      <c r="AN41" s="200">
        <v>0</v>
      </c>
      <c r="AO41" s="200">
        <v>213.75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</v>
      </c>
      <c r="L42" s="200">
        <v>1.63</v>
      </c>
      <c r="M42" s="200">
        <v>0</v>
      </c>
      <c r="N42" s="200">
        <v>1.1299999999999999</v>
      </c>
      <c r="O42" s="200">
        <v>0.94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1.4</v>
      </c>
      <c r="Y42" s="200">
        <v>0</v>
      </c>
      <c r="Z42" s="200">
        <v>2.64</v>
      </c>
      <c r="AA42" s="200">
        <v>0.86</v>
      </c>
      <c r="AB42" s="200">
        <v>0</v>
      </c>
      <c r="AC42" s="200">
        <v>0.48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7.6</v>
      </c>
      <c r="AL42" s="200">
        <v>0</v>
      </c>
      <c r="AM42" s="200">
        <v>0</v>
      </c>
      <c r="AN42" s="200">
        <v>0</v>
      </c>
      <c r="AO42" s="200">
        <v>213.75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6.1</v>
      </c>
      <c r="L43" s="200">
        <v>1.63</v>
      </c>
      <c r="M43" s="200">
        <v>0</v>
      </c>
      <c r="N43" s="200">
        <v>1.1299999999999999</v>
      </c>
      <c r="O43" s="200">
        <v>0.94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12.38</v>
      </c>
      <c r="V43" s="200">
        <v>0.2</v>
      </c>
      <c r="W43" s="200">
        <v>0.44</v>
      </c>
      <c r="X43" s="200">
        <v>1.4</v>
      </c>
      <c r="Y43" s="200">
        <v>0</v>
      </c>
      <c r="Z43" s="200">
        <v>2.64</v>
      </c>
      <c r="AA43" s="200">
        <v>0.86</v>
      </c>
      <c r="AB43" s="200">
        <v>0</v>
      </c>
      <c r="AC43" s="200">
        <v>0.48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12.6</v>
      </c>
      <c r="AL43" s="200">
        <v>0</v>
      </c>
      <c r="AM43" s="200">
        <v>0</v>
      </c>
      <c r="AN43" s="200">
        <v>0</v>
      </c>
      <c r="AO43" s="200">
        <v>141.75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6.1</v>
      </c>
      <c r="L44" s="200">
        <v>1.63</v>
      </c>
      <c r="M44" s="200">
        <v>0</v>
      </c>
      <c r="N44" s="200">
        <v>1.1299999999999999</v>
      </c>
      <c r="O44" s="200">
        <v>0.94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12.38</v>
      </c>
      <c r="V44" s="200">
        <v>0.2</v>
      </c>
      <c r="W44" s="200">
        <v>0.44</v>
      </c>
      <c r="X44" s="200">
        <v>1.4</v>
      </c>
      <c r="Y44" s="200">
        <v>0</v>
      </c>
      <c r="Z44" s="200">
        <v>2.64</v>
      </c>
      <c r="AA44" s="200">
        <v>0.86</v>
      </c>
      <c r="AB44" s="200">
        <v>0</v>
      </c>
      <c r="AC44" s="200">
        <v>0.48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12.6</v>
      </c>
      <c r="AL44" s="200">
        <v>0</v>
      </c>
      <c r="AM44" s="200">
        <v>0</v>
      </c>
      <c r="AN44" s="200">
        <v>0</v>
      </c>
      <c r="AO44" s="200">
        <v>141.75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6.1</v>
      </c>
      <c r="L45" s="200">
        <v>1.63</v>
      </c>
      <c r="M45" s="200">
        <v>0</v>
      </c>
      <c r="N45" s="200">
        <v>1.1299999999999999</v>
      </c>
      <c r="O45" s="200">
        <v>0.94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12.38</v>
      </c>
      <c r="V45" s="200">
        <v>0.2</v>
      </c>
      <c r="W45" s="200">
        <v>0.44</v>
      </c>
      <c r="X45" s="200">
        <v>1.4</v>
      </c>
      <c r="Y45" s="200">
        <v>0</v>
      </c>
      <c r="Z45" s="200">
        <v>2.64</v>
      </c>
      <c r="AA45" s="200">
        <v>0.86</v>
      </c>
      <c r="AB45" s="200">
        <v>0</v>
      </c>
      <c r="AC45" s="200">
        <v>0.48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141.75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78.569999999999993</v>
      </c>
      <c r="L46" s="200">
        <v>1.63</v>
      </c>
      <c r="M46" s="200">
        <v>0</v>
      </c>
      <c r="N46" s="200">
        <v>1.1299999999999999</v>
      </c>
      <c r="O46" s="200">
        <v>0.94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12.38</v>
      </c>
      <c r="V46" s="200">
        <v>0.2</v>
      </c>
      <c r="W46" s="200">
        <v>0.44</v>
      </c>
      <c r="X46" s="200">
        <v>1.4</v>
      </c>
      <c r="Y46" s="200">
        <v>0</v>
      </c>
      <c r="Z46" s="200">
        <v>2.64</v>
      </c>
      <c r="AA46" s="200">
        <v>0.86</v>
      </c>
      <c r="AB46" s="200">
        <v>0</v>
      </c>
      <c r="AC46" s="200">
        <v>1.1000000000000001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141.75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78.569999999999993</v>
      </c>
      <c r="L47" s="200">
        <v>1.63</v>
      </c>
      <c r="M47" s="200">
        <v>0</v>
      </c>
      <c r="N47" s="200">
        <v>1.1299999999999999</v>
      </c>
      <c r="O47" s="200">
        <v>0.94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12.38</v>
      </c>
      <c r="V47" s="200">
        <v>0.2</v>
      </c>
      <c r="W47" s="200">
        <v>0.44</v>
      </c>
      <c r="X47" s="200">
        <v>1.4</v>
      </c>
      <c r="Y47" s="200">
        <v>0</v>
      </c>
      <c r="Z47" s="200">
        <v>2.64</v>
      </c>
      <c r="AA47" s="200">
        <v>0.86</v>
      </c>
      <c r="AB47" s="200">
        <v>0</v>
      </c>
      <c r="AC47" s="200">
        <v>1.1000000000000001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141.75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78.569999999999993</v>
      </c>
      <c r="L48" s="200">
        <v>19.420000000000002</v>
      </c>
      <c r="M48" s="200">
        <v>0</v>
      </c>
      <c r="N48" s="200">
        <v>1.1299999999999999</v>
      </c>
      <c r="O48" s="200">
        <v>0.94</v>
      </c>
      <c r="P48" s="200">
        <v>2.33</v>
      </c>
      <c r="Q48" s="200">
        <v>0.84</v>
      </c>
      <c r="R48" s="200">
        <v>0.4</v>
      </c>
      <c r="S48" s="200">
        <v>2.85</v>
      </c>
      <c r="T48" s="200">
        <v>0</v>
      </c>
      <c r="U48" s="200">
        <v>12.38</v>
      </c>
      <c r="V48" s="200">
        <v>0.2</v>
      </c>
      <c r="W48" s="200">
        <v>0.44</v>
      </c>
      <c r="X48" s="200">
        <v>1.4</v>
      </c>
      <c r="Y48" s="200">
        <v>0</v>
      </c>
      <c r="Z48" s="200">
        <v>2.64</v>
      </c>
      <c r="AA48" s="200">
        <v>0.86</v>
      </c>
      <c r="AB48" s="200">
        <v>0</v>
      </c>
      <c r="AC48" s="200">
        <v>1.1000000000000001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141.75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78.569999999999993</v>
      </c>
      <c r="L49" s="200">
        <v>19.420000000000002</v>
      </c>
      <c r="M49" s="200">
        <v>0</v>
      </c>
      <c r="N49" s="200">
        <v>1.1299999999999999</v>
      </c>
      <c r="O49" s="200">
        <v>0.94</v>
      </c>
      <c r="P49" s="200">
        <v>2.33</v>
      </c>
      <c r="Q49" s="200">
        <v>0.84</v>
      </c>
      <c r="R49" s="200">
        <v>0.4</v>
      </c>
      <c r="S49" s="200">
        <v>2.85</v>
      </c>
      <c r="T49" s="200">
        <v>0</v>
      </c>
      <c r="U49" s="200">
        <v>12.38</v>
      </c>
      <c r="V49" s="200">
        <v>0.2</v>
      </c>
      <c r="W49" s="200">
        <v>0.44</v>
      </c>
      <c r="X49" s="200">
        <v>1.4</v>
      </c>
      <c r="Y49" s="200">
        <v>0</v>
      </c>
      <c r="Z49" s="200">
        <v>2.64</v>
      </c>
      <c r="AA49" s="200">
        <v>0.86</v>
      </c>
      <c r="AB49" s="200">
        <v>0</v>
      </c>
      <c r="AC49" s="200">
        <v>1.1000000000000001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141.75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78.569999999999993</v>
      </c>
      <c r="L50" s="200">
        <v>19.420000000000002</v>
      </c>
      <c r="M50" s="200">
        <v>0</v>
      </c>
      <c r="N50" s="200">
        <v>1.1299999999999999</v>
      </c>
      <c r="O50" s="200">
        <v>0.94</v>
      </c>
      <c r="P50" s="200">
        <v>2.33</v>
      </c>
      <c r="Q50" s="200">
        <v>0.84</v>
      </c>
      <c r="R50" s="200">
        <v>0.4</v>
      </c>
      <c r="S50" s="200">
        <v>2.85</v>
      </c>
      <c r="T50" s="200">
        <v>0</v>
      </c>
      <c r="U50" s="200">
        <v>12.38</v>
      </c>
      <c r="V50" s="200">
        <v>0.2</v>
      </c>
      <c r="W50" s="200">
        <v>0.44</v>
      </c>
      <c r="X50" s="200">
        <v>1.4</v>
      </c>
      <c r="Y50" s="200">
        <v>0</v>
      </c>
      <c r="Z50" s="200">
        <v>2.64</v>
      </c>
      <c r="AA50" s="200">
        <v>0.86</v>
      </c>
      <c r="AB50" s="200">
        <v>0</v>
      </c>
      <c r="AC50" s="200">
        <v>1.1000000000000001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141.75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78.569999999999993</v>
      </c>
      <c r="L51" s="200">
        <v>19.420000000000002</v>
      </c>
      <c r="M51" s="200">
        <v>0</v>
      </c>
      <c r="N51" s="200">
        <v>1.1299999999999999</v>
      </c>
      <c r="O51" s="200">
        <v>0.94</v>
      </c>
      <c r="P51" s="200">
        <v>2.33</v>
      </c>
      <c r="Q51" s="200">
        <v>0.84</v>
      </c>
      <c r="R51" s="200">
        <v>4.99</v>
      </c>
      <c r="S51" s="200">
        <v>2.85</v>
      </c>
      <c r="T51" s="200">
        <v>0</v>
      </c>
      <c r="U51" s="200">
        <v>12.38</v>
      </c>
      <c r="V51" s="200">
        <v>0.2</v>
      </c>
      <c r="W51" s="200">
        <v>0.44</v>
      </c>
      <c r="X51" s="200">
        <v>1.4</v>
      </c>
      <c r="Y51" s="200">
        <v>0</v>
      </c>
      <c r="Z51" s="200">
        <v>2.64</v>
      </c>
      <c r="AA51" s="200">
        <v>11.36</v>
      </c>
      <c r="AB51" s="200">
        <v>0</v>
      </c>
      <c r="AC51" s="200">
        <v>1.1000000000000001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141.75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78.569999999999993</v>
      </c>
      <c r="L52" s="200">
        <v>19.420000000000002</v>
      </c>
      <c r="M52" s="200">
        <v>0</v>
      </c>
      <c r="N52" s="200">
        <v>1.1299999999999999</v>
      </c>
      <c r="O52" s="200">
        <v>0.94</v>
      </c>
      <c r="P52" s="200">
        <v>2.33</v>
      </c>
      <c r="Q52" s="200">
        <v>0.84</v>
      </c>
      <c r="R52" s="200">
        <v>4.99</v>
      </c>
      <c r="S52" s="200">
        <v>2.85</v>
      </c>
      <c r="T52" s="200">
        <v>0</v>
      </c>
      <c r="U52" s="200">
        <v>12.38</v>
      </c>
      <c r="V52" s="200">
        <v>0.2</v>
      </c>
      <c r="W52" s="200">
        <v>0.44</v>
      </c>
      <c r="X52" s="200">
        <v>1.4</v>
      </c>
      <c r="Y52" s="200">
        <v>0</v>
      </c>
      <c r="Z52" s="200">
        <v>2.64</v>
      </c>
      <c r="AA52" s="200">
        <v>11.36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141.75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78.569999999999993</v>
      </c>
      <c r="L53" s="200">
        <v>19.420000000000002</v>
      </c>
      <c r="M53" s="200">
        <v>0</v>
      </c>
      <c r="N53" s="200">
        <v>1.1299999999999999</v>
      </c>
      <c r="O53" s="200">
        <v>0.94</v>
      </c>
      <c r="P53" s="200">
        <v>2.33</v>
      </c>
      <c r="Q53" s="200">
        <v>0.84</v>
      </c>
      <c r="R53" s="200">
        <v>4.99</v>
      </c>
      <c r="S53" s="200">
        <v>2.85</v>
      </c>
      <c r="T53" s="200">
        <v>0</v>
      </c>
      <c r="U53" s="200">
        <v>12.38</v>
      </c>
      <c r="V53" s="200">
        <v>0.2</v>
      </c>
      <c r="W53" s="200">
        <v>0.44</v>
      </c>
      <c r="X53" s="200">
        <v>1.4</v>
      </c>
      <c r="Y53" s="200">
        <v>0</v>
      </c>
      <c r="Z53" s="200">
        <v>2.64</v>
      </c>
      <c r="AA53" s="200">
        <v>11.36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141.75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78.569999999999993</v>
      </c>
      <c r="L54" s="200">
        <v>19.420000000000002</v>
      </c>
      <c r="M54" s="200">
        <v>0</v>
      </c>
      <c r="N54" s="200">
        <v>1.1299999999999999</v>
      </c>
      <c r="O54" s="200">
        <v>0.94</v>
      </c>
      <c r="P54" s="200">
        <v>2.33</v>
      </c>
      <c r="Q54" s="200">
        <v>0.84</v>
      </c>
      <c r="R54" s="200">
        <v>4.99</v>
      </c>
      <c r="S54" s="200">
        <v>2.85</v>
      </c>
      <c r="T54" s="200">
        <v>0</v>
      </c>
      <c r="U54" s="200">
        <v>12.38</v>
      </c>
      <c r="V54" s="200">
        <v>0.2</v>
      </c>
      <c r="W54" s="200">
        <v>0.44</v>
      </c>
      <c r="X54" s="200">
        <v>1.4</v>
      </c>
      <c r="Y54" s="200">
        <v>0</v>
      </c>
      <c r="Z54" s="200">
        <v>2.64</v>
      </c>
      <c r="AA54" s="200">
        <v>11.36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141.75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78.569999999999993</v>
      </c>
      <c r="L55" s="200">
        <v>19.43</v>
      </c>
      <c r="M55" s="200">
        <v>0</v>
      </c>
      <c r="N55" s="200">
        <v>1.1299999999999999</v>
      </c>
      <c r="O55" s="200">
        <v>0.94</v>
      </c>
      <c r="P55" s="200">
        <v>2.33</v>
      </c>
      <c r="Q55" s="200">
        <v>0.84</v>
      </c>
      <c r="R55" s="200">
        <v>4.99</v>
      </c>
      <c r="S55" s="200">
        <v>2.85</v>
      </c>
      <c r="T55" s="200">
        <v>0</v>
      </c>
      <c r="U55" s="200">
        <v>12.38</v>
      </c>
      <c r="V55" s="200">
        <v>0.2</v>
      </c>
      <c r="W55" s="200">
        <v>0.44</v>
      </c>
      <c r="X55" s="200">
        <v>1.4</v>
      </c>
      <c r="Y55" s="200">
        <v>0</v>
      </c>
      <c r="Z55" s="200">
        <v>37.950000000000003</v>
      </c>
      <c r="AA55" s="200">
        <v>11.36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11.05</v>
      </c>
      <c r="AL55" s="200">
        <v>0</v>
      </c>
      <c r="AM55" s="200">
        <v>0</v>
      </c>
      <c r="AN55" s="200">
        <v>0</v>
      </c>
      <c r="AO55" s="200">
        <v>141.75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78.569999999999993</v>
      </c>
      <c r="L56" s="200">
        <v>19.420000000000002</v>
      </c>
      <c r="M56" s="200">
        <v>0</v>
      </c>
      <c r="N56" s="200">
        <v>1.1299999999999999</v>
      </c>
      <c r="O56" s="200">
        <v>0.94</v>
      </c>
      <c r="P56" s="200">
        <v>2.33</v>
      </c>
      <c r="Q56" s="200">
        <v>0.84</v>
      </c>
      <c r="R56" s="200">
        <v>4.99</v>
      </c>
      <c r="S56" s="200">
        <v>2.85</v>
      </c>
      <c r="T56" s="200">
        <v>0</v>
      </c>
      <c r="U56" s="200">
        <v>12.38</v>
      </c>
      <c r="V56" s="200">
        <v>0.2</v>
      </c>
      <c r="W56" s="200">
        <v>0.44</v>
      </c>
      <c r="X56" s="200">
        <v>1.4</v>
      </c>
      <c r="Y56" s="200">
        <v>0</v>
      </c>
      <c r="Z56" s="200">
        <v>37.950000000000003</v>
      </c>
      <c r="AA56" s="200">
        <v>11.36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11.05</v>
      </c>
      <c r="AL56" s="200">
        <v>0</v>
      </c>
      <c r="AM56" s="200">
        <v>0</v>
      </c>
      <c r="AN56" s="200">
        <v>0</v>
      </c>
      <c r="AO56" s="200">
        <v>141.75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78.569999999999993</v>
      </c>
      <c r="L57" s="200">
        <v>19.420000000000002</v>
      </c>
      <c r="M57" s="200">
        <v>0</v>
      </c>
      <c r="N57" s="200">
        <v>1.1299999999999999</v>
      </c>
      <c r="O57" s="200">
        <v>0.94</v>
      </c>
      <c r="P57" s="200">
        <v>2.33</v>
      </c>
      <c r="Q57" s="200">
        <v>0.84</v>
      </c>
      <c r="R57" s="200">
        <v>5.16</v>
      </c>
      <c r="S57" s="200">
        <v>2.85</v>
      </c>
      <c r="T57" s="200">
        <v>0</v>
      </c>
      <c r="U57" s="200">
        <v>12.38</v>
      </c>
      <c r="V57" s="200">
        <v>0.2</v>
      </c>
      <c r="W57" s="200">
        <v>0.44</v>
      </c>
      <c r="X57" s="200">
        <v>1.4</v>
      </c>
      <c r="Y57" s="200">
        <v>0</v>
      </c>
      <c r="Z57" s="200">
        <v>37.950000000000003</v>
      </c>
      <c r="AA57" s="200">
        <v>11.36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11.05</v>
      </c>
      <c r="AL57" s="200">
        <v>0</v>
      </c>
      <c r="AM57" s="200">
        <v>0</v>
      </c>
      <c r="AN57" s="200">
        <v>0</v>
      </c>
      <c r="AO57" s="200">
        <v>141.75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78.569999999999993</v>
      </c>
      <c r="L58" s="200">
        <v>19.420000000000002</v>
      </c>
      <c r="M58" s="200">
        <v>0</v>
      </c>
      <c r="N58" s="200">
        <v>1.1299999999999999</v>
      </c>
      <c r="O58" s="200">
        <v>0.94</v>
      </c>
      <c r="P58" s="200">
        <v>2.33</v>
      </c>
      <c r="Q58" s="200">
        <v>0.84</v>
      </c>
      <c r="R58" s="200">
        <v>4.99</v>
      </c>
      <c r="S58" s="200">
        <v>2.85</v>
      </c>
      <c r="T58" s="200">
        <v>0</v>
      </c>
      <c r="U58" s="200">
        <v>12.38</v>
      </c>
      <c r="V58" s="200">
        <v>0.2</v>
      </c>
      <c r="W58" s="200">
        <v>0.44</v>
      </c>
      <c r="X58" s="200">
        <v>1.4</v>
      </c>
      <c r="Y58" s="200">
        <v>0</v>
      </c>
      <c r="Z58" s="200">
        <v>37.950000000000003</v>
      </c>
      <c r="AA58" s="200">
        <v>11.36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11.05</v>
      </c>
      <c r="AL58" s="200">
        <v>0</v>
      </c>
      <c r="AM58" s="200">
        <v>0</v>
      </c>
      <c r="AN58" s="200">
        <v>0</v>
      </c>
      <c r="AO58" s="200">
        <v>141.75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78.569999999999993</v>
      </c>
      <c r="L59" s="200">
        <v>19.420000000000002</v>
      </c>
      <c r="M59" s="200">
        <v>0</v>
      </c>
      <c r="N59" s="200">
        <v>1.1299999999999999</v>
      </c>
      <c r="O59" s="200">
        <v>0.94</v>
      </c>
      <c r="P59" s="200">
        <v>2.33</v>
      </c>
      <c r="Q59" s="200">
        <v>0.84</v>
      </c>
      <c r="R59" s="200">
        <v>4.99</v>
      </c>
      <c r="S59" s="200">
        <v>2.85</v>
      </c>
      <c r="T59" s="200">
        <v>0</v>
      </c>
      <c r="U59" s="200">
        <v>12.38</v>
      </c>
      <c r="V59" s="200">
        <v>0.2</v>
      </c>
      <c r="W59" s="200">
        <v>0.44</v>
      </c>
      <c r="X59" s="200">
        <v>1.4</v>
      </c>
      <c r="Y59" s="200">
        <v>0</v>
      </c>
      <c r="Z59" s="200">
        <v>37.950000000000003</v>
      </c>
      <c r="AA59" s="200">
        <v>11.36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9.83</v>
      </c>
      <c r="AL59" s="200">
        <v>0</v>
      </c>
      <c r="AM59" s="200">
        <v>0</v>
      </c>
      <c r="AN59" s="200">
        <v>0</v>
      </c>
      <c r="AO59" s="200">
        <v>141.75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78.569999999999993</v>
      </c>
      <c r="L60" s="200">
        <v>19.420000000000002</v>
      </c>
      <c r="M60" s="200">
        <v>0</v>
      </c>
      <c r="N60" s="200">
        <v>1.1299999999999999</v>
      </c>
      <c r="O60" s="200">
        <v>0.94</v>
      </c>
      <c r="P60" s="200">
        <v>2.33</v>
      </c>
      <c r="Q60" s="200">
        <v>0.84</v>
      </c>
      <c r="R60" s="200">
        <v>4.99</v>
      </c>
      <c r="S60" s="200">
        <v>2.85</v>
      </c>
      <c r="T60" s="200">
        <v>0</v>
      </c>
      <c r="U60" s="200">
        <v>12.38</v>
      </c>
      <c r="V60" s="200">
        <v>0.2</v>
      </c>
      <c r="W60" s="200">
        <v>0.44</v>
      </c>
      <c r="X60" s="200">
        <v>1.4</v>
      </c>
      <c r="Y60" s="200">
        <v>0</v>
      </c>
      <c r="Z60" s="200">
        <v>37.950000000000003</v>
      </c>
      <c r="AA60" s="200">
        <v>11.36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9.83</v>
      </c>
      <c r="AL60" s="200">
        <v>0</v>
      </c>
      <c r="AM60" s="200">
        <v>0</v>
      </c>
      <c r="AN60" s="200">
        <v>0</v>
      </c>
      <c r="AO60" s="200">
        <v>141.75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78.569999999999993</v>
      </c>
      <c r="L61" s="200">
        <v>19.420000000000002</v>
      </c>
      <c r="M61" s="200">
        <v>0</v>
      </c>
      <c r="N61" s="200">
        <v>1.1299999999999999</v>
      </c>
      <c r="O61" s="200">
        <v>0.94</v>
      </c>
      <c r="P61" s="200">
        <v>2.33</v>
      </c>
      <c r="Q61" s="200">
        <v>0.84</v>
      </c>
      <c r="R61" s="200">
        <v>5</v>
      </c>
      <c r="S61" s="200">
        <v>2.85</v>
      </c>
      <c r="T61" s="200">
        <v>0</v>
      </c>
      <c r="U61" s="200">
        <v>12.38</v>
      </c>
      <c r="V61" s="200">
        <v>0</v>
      </c>
      <c r="W61" s="200">
        <v>0.44</v>
      </c>
      <c r="X61" s="200">
        <v>1.4</v>
      </c>
      <c r="Y61" s="200">
        <v>0</v>
      </c>
      <c r="Z61" s="200">
        <v>37.950000000000003</v>
      </c>
      <c r="AA61" s="200">
        <v>11.36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9.83</v>
      </c>
      <c r="AL61" s="200">
        <v>0</v>
      </c>
      <c r="AM61" s="200">
        <v>0</v>
      </c>
      <c r="AN61" s="200">
        <v>0</v>
      </c>
      <c r="AO61" s="200">
        <v>141.75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78.569999999999993</v>
      </c>
      <c r="L62" s="200">
        <v>19.420000000000002</v>
      </c>
      <c r="M62" s="200">
        <v>0</v>
      </c>
      <c r="N62" s="200">
        <v>1.1299999999999999</v>
      </c>
      <c r="O62" s="200">
        <v>0.94</v>
      </c>
      <c r="P62" s="200">
        <v>2.33</v>
      </c>
      <c r="Q62" s="200">
        <v>0.84</v>
      </c>
      <c r="R62" s="200">
        <v>5</v>
      </c>
      <c r="S62" s="200">
        <v>2.85</v>
      </c>
      <c r="T62" s="200">
        <v>0</v>
      </c>
      <c r="U62" s="200">
        <v>12.38</v>
      </c>
      <c r="V62" s="200">
        <v>0</v>
      </c>
      <c r="W62" s="200">
        <v>0.44</v>
      </c>
      <c r="X62" s="200">
        <v>1.4</v>
      </c>
      <c r="Y62" s="200">
        <v>0</v>
      </c>
      <c r="Z62" s="200">
        <v>37.950000000000003</v>
      </c>
      <c r="AA62" s="200">
        <v>11.36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9.83</v>
      </c>
      <c r="AL62" s="200">
        <v>0</v>
      </c>
      <c r="AM62" s="200">
        <v>0</v>
      </c>
      <c r="AN62" s="200">
        <v>0</v>
      </c>
      <c r="AO62" s="200">
        <v>141.75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78.569999999999993</v>
      </c>
      <c r="L63" s="200">
        <v>19.420000000000002</v>
      </c>
      <c r="M63" s="200">
        <v>0</v>
      </c>
      <c r="N63" s="200">
        <v>1.1299999999999999</v>
      </c>
      <c r="O63" s="200">
        <v>0.94</v>
      </c>
      <c r="P63" s="200">
        <v>2.33</v>
      </c>
      <c r="Q63" s="200">
        <v>0.84</v>
      </c>
      <c r="R63" s="200">
        <v>5</v>
      </c>
      <c r="S63" s="200">
        <v>2.85</v>
      </c>
      <c r="T63" s="200">
        <v>0</v>
      </c>
      <c r="U63" s="200">
        <v>12.38</v>
      </c>
      <c r="V63" s="200">
        <v>0</v>
      </c>
      <c r="W63" s="200">
        <v>0.44</v>
      </c>
      <c r="X63" s="200">
        <v>1.4</v>
      </c>
      <c r="Y63" s="200">
        <v>0</v>
      </c>
      <c r="Z63" s="200">
        <v>37.950000000000003</v>
      </c>
      <c r="AA63" s="200">
        <v>11.36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9.83</v>
      </c>
      <c r="AL63" s="200">
        <v>0</v>
      </c>
      <c r="AM63" s="200">
        <v>0</v>
      </c>
      <c r="AN63" s="200">
        <v>0</v>
      </c>
      <c r="AO63" s="200">
        <v>141.75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78.569999999999993</v>
      </c>
      <c r="L64" s="200">
        <v>19.420000000000002</v>
      </c>
      <c r="M64" s="200">
        <v>0</v>
      </c>
      <c r="N64" s="200">
        <v>1.1299999999999999</v>
      </c>
      <c r="O64" s="200">
        <v>0.94</v>
      </c>
      <c r="P64" s="200">
        <v>2.33</v>
      </c>
      <c r="Q64" s="200">
        <v>0.84</v>
      </c>
      <c r="R64" s="200">
        <v>5</v>
      </c>
      <c r="S64" s="200">
        <v>2.85</v>
      </c>
      <c r="T64" s="200">
        <v>0</v>
      </c>
      <c r="U64" s="200">
        <v>12.38</v>
      </c>
      <c r="V64" s="200">
        <v>0</v>
      </c>
      <c r="W64" s="200">
        <v>0.44</v>
      </c>
      <c r="X64" s="200">
        <v>1.4</v>
      </c>
      <c r="Y64" s="200">
        <v>0</v>
      </c>
      <c r="Z64" s="200">
        <v>2.64</v>
      </c>
      <c r="AA64" s="200">
        <v>11.36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9.83</v>
      </c>
      <c r="AL64" s="200">
        <v>0</v>
      </c>
      <c r="AM64" s="200">
        <v>0</v>
      </c>
      <c r="AN64" s="200">
        <v>0</v>
      </c>
      <c r="AO64" s="200">
        <v>141.75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78.569999999999993</v>
      </c>
      <c r="L65" s="200">
        <v>19.420000000000002</v>
      </c>
      <c r="M65" s="200">
        <v>0</v>
      </c>
      <c r="N65" s="200">
        <v>1.1299999999999999</v>
      </c>
      <c r="O65" s="200">
        <v>0.94</v>
      </c>
      <c r="P65" s="200">
        <v>2.33</v>
      </c>
      <c r="Q65" s="200">
        <v>0.84</v>
      </c>
      <c r="R65" s="200">
        <v>5.0199999999999996</v>
      </c>
      <c r="S65" s="200">
        <v>2.94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1.4</v>
      </c>
      <c r="Y65" s="200">
        <v>0</v>
      </c>
      <c r="Z65" s="200">
        <v>2.64</v>
      </c>
      <c r="AA65" s="200">
        <v>11.36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9.83</v>
      </c>
      <c r="AL65" s="200">
        <v>0</v>
      </c>
      <c r="AM65" s="200">
        <v>0</v>
      </c>
      <c r="AN65" s="200">
        <v>0</v>
      </c>
      <c r="AO65" s="200">
        <v>141.75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78.569999999999993</v>
      </c>
      <c r="L66" s="200">
        <v>19.420000000000002</v>
      </c>
      <c r="M66" s="200">
        <v>0</v>
      </c>
      <c r="N66" s="200">
        <v>1.1299999999999999</v>
      </c>
      <c r="O66" s="200">
        <v>0.94</v>
      </c>
      <c r="P66" s="200">
        <v>2.33</v>
      </c>
      <c r="Q66" s="200">
        <v>0.84</v>
      </c>
      <c r="R66" s="200">
        <v>4.99</v>
      </c>
      <c r="S66" s="200">
        <v>2.85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1.4</v>
      </c>
      <c r="Y66" s="200">
        <v>0</v>
      </c>
      <c r="Z66" s="200">
        <v>2.64</v>
      </c>
      <c r="AA66" s="200">
        <v>11.36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9.83</v>
      </c>
      <c r="AL66" s="200">
        <v>0</v>
      </c>
      <c r="AM66" s="200">
        <v>0</v>
      </c>
      <c r="AN66" s="200">
        <v>0</v>
      </c>
      <c r="AO66" s="200">
        <v>141.75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78.569999999999993</v>
      </c>
      <c r="L67" s="200">
        <v>19.420000000000002</v>
      </c>
      <c r="M67" s="200">
        <v>0</v>
      </c>
      <c r="N67" s="200">
        <v>1.1299999999999999</v>
      </c>
      <c r="O67" s="200">
        <v>0.94</v>
      </c>
      <c r="P67" s="200">
        <v>2.33</v>
      </c>
      <c r="Q67" s="200">
        <v>0.84</v>
      </c>
      <c r="R67" s="200">
        <v>4.99</v>
      </c>
      <c r="S67" s="200">
        <v>2.85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1.4</v>
      </c>
      <c r="Y67" s="200">
        <v>0</v>
      </c>
      <c r="Z67" s="200">
        <v>2.64</v>
      </c>
      <c r="AA67" s="200">
        <v>11.36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11.05</v>
      </c>
      <c r="AL67" s="200">
        <v>0</v>
      </c>
      <c r="AM67" s="200">
        <v>0</v>
      </c>
      <c r="AN67" s="200">
        <v>0</v>
      </c>
      <c r="AO67" s="200">
        <v>141.75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78.569999999999993</v>
      </c>
      <c r="L68" s="200">
        <v>19.420000000000002</v>
      </c>
      <c r="M68" s="200">
        <v>0</v>
      </c>
      <c r="N68" s="200">
        <v>1.1299999999999999</v>
      </c>
      <c r="O68" s="200">
        <v>0.94</v>
      </c>
      <c r="P68" s="200">
        <v>2.33</v>
      </c>
      <c r="Q68" s="200">
        <v>0.84</v>
      </c>
      <c r="R68" s="200">
        <v>4.99</v>
      </c>
      <c r="S68" s="200">
        <v>2.85</v>
      </c>
      <c r="T68" s="200">
        <v>0</v>
      </c>
      <c r="U68" s="200">
        <v>12.38</v>
      </c>
      <c r="V68" s="200">
        <v>0.2</v>
      </c>
      <c r="W68" s="200">
        <v>0.44</v>
      </c>
      <c r="X68" s="200">
        <v>1.4</v>
      </c>
      <c r="Y68" s="200">
        <v>0</v>
      </c>
      <c r="Z68" s="200">
        <v>2.64</v>
      </c>
      <c r="AA68" s="200">
        <v>11.36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11.05</v>
      </c>
      <c r="AL68" s="200">
        <v>0</v>
      </c>
      <c r="AM68" s="200">
        <v>0</v>
      </c>
      <c r="AN68" s="200">
        <v>0</v>
      </c>
      <c r="AO68" s="200">
        <v>141.75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78.569999999999993</v>
      </c>
      <c r="L69" s="200">
        <v>19.43</v>
      </c>
      <c r="M69" s="200">
        <v>0</v>
      </c>
      <c r="N69" s="200">
        <v>1.1299999999999999</v>
      </c>
      <c r="O69" s="200">
        <v>0.94</v>
      </c>
      <c r="P69" s="200">
        <v>2.33</v>
      </c>
      <c r="Q69" s="200">
        <v>0.84</v>
      </c>
      <c r="R69" s="200">
        <v>4.99</v>
      </c>
      <c r="S69" s="200">
        <v>2.85</v>
      </c>
      <c r="T69" s="200">
        <v>0</v>
      </c>
      <c r="U69" s="200">
        <v>12.38</v>
      </c>
      <c r="V69" s="200">
        <v>0.2</v>
      </c>
      <c r="W69" s="200">
        <v>0.44</v>
      </c>
      <c r="X69" s="200">
        <v>1.4</v>
      </c>
      <c r="Y69" s="200">
        <v>0</v>
      </c>
      <c r="Z69" s="200">
        <v>2.64</v>
      </c>
      <c r="AA69" s="200">
        <v>11.36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11.05</v>
      </c>
      <c r="AL69" s="200">
        <v>0</v>
      </c>
      <c r="AM69" s="200">
        <v>0</v>
      </c>
      <c r="AN69" s="200">
        <v>0</v>
      </c>
      <c r="AO69" s="200">
        <v>141.75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78.569999999999993</v>
      </c>
      <c r="L70" s="200">
        <v>19.43</v>
      </c>
      <c r="M70" s="200">
        <v>0</v>
      </c>
      <c r="N70" s="200">
        <v>1.1299999999999999</v>
      </c>
      <c r="O70" s="200">
        <v>0.94</v>
      </c>
      <c r="P70" s="200">
        <v>2.33</v>
      </c>
      <c r="Q70" s="200">
        <v>0.1</v>
      </c>
      <c r="R70" s="200">
        <v>0.4</v>
      </c>
      <c r="S70" s="200">
        <v>0.32</v>
      </c>
      <c r="T70" s="200">
        <v>0</v>
      </c>
      <c r="U70" s="200">
        <v>12.38</v>
      </c>
      <c r="V70" s="200">
        <v>0.2</v>
      </c>
      <c r="W70" s="200">
        <v>0.44</v>
      </c>
      <c r="X70" s="200">
        <v>1.4</v>
      </c>
      <c r="Y70" s="200">
        <v>0</v>
      </c>
      <c r="Z70" s="200">
        <v>2.64</v>
      </c>
      <c r="AA70" s="200">
        <v>0.86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11.05</v>
      </c>
      <c r="AL70" s="200">
        <v>0</v>
      </c>
      <c r="AM70" s="200">
        <v>0</v>
      </c>
      <c r="AN70" s="200">
        <v>0</v>
      </c>
      <c r="AO70" s="200">
        <v>141.75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78.569999999999993</v>
      </c>
      <c r="L71" s="200">
        <v>20.149999999999999</v>
      </c>
      <c r="M71" s="200">
        <v>0</v>
      </c>
      <c r="N71" s="200">
        <v>1.1299999999999999</v>
      </c>
      <c r="O71" s="200">
        <v>0.94</v>
      </c>
      <c r="P71" s="200">
        <v>2.33</v>
      </c>
      <c r="Q71" s="200">
        <v>0.1</v>
      </c>
      <c r="R71" s="200">
        <v>0.4</v>
      </c>
      <c r="S71" s="200">
        <v>0.25</v>
      </c>
      <c r="T71" s="200">
        <v>0</v>
      </c>
      <c r="U71" s="200">
        <v>12.38</v>
      </c>
      <c r="V71" s="200">
        <v>0.2</v>
      </c>
      <c r="W71" s="200">
        <v>0.44</v>
      </c>
      <c r="X71" s="200">
        <v>1.4</v>
      </c>
      <c r="Y71" s="200">
        <v>0</v>
      </c>
      <c r="Z71" s="200">
        <v>2.64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12.6</v>
      </c>
      <c r="AL71" s="200">
        <v>0</v>
      </c>
      <c r="AM71" s="200">
        <v>0</v>
      </c>
      <c r="AN71" s="200">
        <v>0</v>
      </c>
      <c r="AO71" s="200">
        <v>141.75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78.569999999999993</v>
      </c>
      <c r="L72" s="200">
        <v>19.420000000000002</v>
      </c>
      <c r="M72" s="200">
        <v>0</v>
      </c>
      <c r="N72" s="200">
        <v>1.1299999999999999</v>
      </c>
      <c r="O72" s="200">
        <v>0.94</v>
      </c>
      <c r="P72" s="200">
        <v>2.33</v>
      </c>
      <c r="Q72" s="200">
        <v>0.1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0.2</v>
      </c>
      <c r="W72" s="200">
        <v>0.44</v>
      </c>
      <c r="X72" s="200">
        <v>1.4</v>
      </c>
      <c r="Y72" s="200">
        <v>0</v>
      </c>
      <c r="Z72" s="200">
        <v>2.64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12.6</v>
      </c>
      <c r="AL72" s="200">
        <v>0</v>
      </c>
      <c r="AM72" s="200">
        <v>0</v>
      </c>
      <c r="AN72" s="200">
        <v>0</v>
      </c>
      <c r="AO72" s="200">
        <v>141.75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78.569999999999993</v>
      </c>
      <c r="L73" s="200">
        <v>1.63</v>
      </c>
      <c r="M73" s="200">
        <v>0</v>
      </c>
      <c r="N73" s="200">
        <v>1.1299999999999999</v>
      </c>
      <c r="O73" s="200">
        <v>0.94</v>
      </c>
      <c r="P73" s="200">
        <v>2.33</v>
      </c>
      <c r="Q73" s="200">
        <v>0.1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0.2</v>
      </c>
      <c r="W73" s="200">
        <v>0.44</v>
      </c>
      <c r="X73" s="200">
        <v>1.4</v>
      </c>
      <c r="Y73" s="200">
        <v>0</v>
      </c>
      <c r="Z73" s="200">
        <v>2.64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12.6</v>
      </c>
      <c r="AL73" s="200">
        <v>0</v>
      </c>
      <c r="AM73" s="200">
        <v>0</v>
      </c>
      <c r="AN73" s="200">
        <v>0</v>
      </c>
      <c r="AO73" s="200">
        <v>141.75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8.2799999999999994</v>
      </c>
      <c r="L74" s="200">
        <v>1.63</v>
      </c>
      <c r="M74" s="200">
        <v>0</v>
      </c>
      <c r="N74" s="200">
        <v>1.1299999999999999</v>
      </c>
      <c r="O74" s="200">
        <v>0.94</v>
      </c>
      <c r="P74" s="200">
        <v>2.33</v>
      </c>
      <c r="Q74" s="200">
        <v>0.1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0.2</v>
      </c>
      <c r="W74" s="200">
        <v>0.44</v>
      </c>
      <c r="X74" s="200">
        <v>1.4</v>
      </c>
      <c r="Y74" s="200">
        <v>0</v>
      </c>
      <c r="Z74" s="200">
        <v>2.64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7.6</v>
      </c>
      <c r="AL74" s="200">
        <v>0</v>
      </c>
      <c r="AM74" s="200">
        <v>0</v>
      </c>
      <c r="AN74" s="200">
        <v>0</v>
      </c>
      <c r="AO74" s="200">
        <v>141.75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</v>
      </c>
      <c r="L75" s="200">
        <v>1.63</v>
      </c>
      <c r="M75" s="200">
        <v>0</v>
      </c>
      <c r="N75" s="200">
        <v>1.1299999999999999</v>
      </c>
      <c r="O75" s="200">
        <v>0.94</v>
      </c>
      <c r="P75" s="200">
        <v>2.33</v>
      </c>
      <c r="Q75" s="200">
        <v>0.1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0.2</v>
      </c>
      <c r="W75" s="200">
        <v>0.44</v>
      </c>
      <c r="X75" s="200">
        <v>1.4</v>
      </c>
      <c r="Y75" s="200">
        <v>0</v>
      </c>
      <c r="Z75" s="200">
        <v>2.64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7.6</v>
      </c>
      <c r="AL75" s="200">
        <v>0</v>
      </c>
      <c r="AM75" s="200">
        <v>0</v>
      </c>
      <c r="AN75" s="200">
        <v>0</v>
      </c>
      <c r="AO75" s="200">
        <v>141.75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</v>
      </c>
      <c r="L76" s="200">
        <v>1.63</v>
      </c>
      <c r="M76" s="200">
        <v>0</v>
      </c>
      <c r="N76" s="200">
        <v>1.1299999999999999</v>
      </c>
      <c r="O76" s="200">
        <v>0.94</v>
      </c>
      <c r="P76" s="200">
        <v>2.33</v>
      </c>
      <c r="Q76" s="200">
        <v>0.1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1.4</v>
      </c>
      <c r="Y76" s="200">
        <v>0</v>
      </c>
      <c r="Z76" s="200">
        <v>2.64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7.6</v>
      </c>
      <c r="AL76" s="200">
        <v>0</v>
      </c>
      <c r="AM76" s="200">
        <v>0</v>
      </c>
      <c r="AN76" s="200">
        <v>0</v>
      </c>
      <c r="AO76" s="200">
        <v>141.75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</v>
      </c>
      <c r="L77" s="200">
        <v>1.63</v>
      </c>
      <c r="M77" s="200">
        <v>0</v>
      </c>
      <c r="N77" s="200">
        <v>1.1299999999999999</v>
      </c>
      <c r="O77" s="200">
        <v>0.94</v>
      </c>
      <c r="P77" s="200">
        <v>2.33</v>
      </c>
      <c r="Q77" s="200">
        <v>0.1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1.4</v>
      </c>
      <c r="Y77" s="200">
        <v>0</v>
      </c>
      <c r="Z77" s="200">
        <v>2.64</v>
      </c>
      <c r="AA77" s="200">
        <v>0.86</v>
      </c>
      <c r="AB77" s="200">
        <v>0</v>
      </c>
      <c r="AC77" s="200">
        <v>1.1000000000000001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7.6</v>
      </c>
      <c r="AL77" s="200">
        <v>0</v>
      </c>
      <c r="AM77" s="200">
        <v>0</v>
      </c>
      <c r="AN77" s="200">
        <v>0</v>
      </c>
      <c r="AO77" s="200">
        <v>141.75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</v>
      </c>
      <c r="L78" s="200">
        <v>1.63</v>
      </c>
      <c r="M78" s="200">
        <v>0</v>
      </c>
      <c r="N78" s="200">
        <v>1.1299999999999999</v>
      </c>
      <c r="O78" s="200">
        <v>0.94</v>
      </c>
      <c r="P78" s="200">
        <v>2.33</v>
      </c>
      <c r="Q78" s="200">
        <v>0.1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1.4</v>
      </c>
      <c r="Y78" s="200">
        <v>0</v>
      </c>
      <c r="Z78" s="200">
        <v>2.64</v>
      </c>
      <c r="AA78" s="200">
        <v>0.86</v>
      </c>
      <c r="AB78" s="200">
        <v>0</v>
      </c>
      <c r="AC78" s="200">
        <v>1.1000000000000001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7.6</v>
      </c>
      <c r="AL78" s="200">
        <v>0</v>
      </c>
      <c r="AM78" s="200">
        <v>0</v>
      </c>
      <c r="AN78" s="200">
        <v>0</v>
      </c>
      <c r="AO78" s="200">
        <v>141.75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</v>
      </c>
      <c r="L79" s="200">
        <v>1.63</v>
      </c>
      <c r="M79" s="200">
        <v>0</v>
      </c>
      <c r="N79" s="200">
        <v>1.1299999999999999</v>
      </c>
      <c r="O79" s="200">
        <v>0.94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12.38</v>
      </c>
      <c r="V79" s="200">
        <v>0.2</v>
      </c>
      <c r="W79" s="200">
        <v>0.44</v>
      </c>
      <c r="X79" s="200">
        <v>1.4</v>
      </c>
      <c r="Y79" s="200">
        <v>0</v>
      </c>
      <c r="Z79" s="200">
        <v>2.64</v>
      </c>
      <c r="AA79" s="200">
        <v>0.86</v>
      </c>
      <c r="AB79" s="200">
        <v>0</v>
      </c>
      <c r="AC79" s="200">
        <v>1.1000000000000001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7.6</v>
      </c>
      <c r="AL79" s="200">
        <v>0</v>
      </c>
      <c r="AM79" s="200">
        <v>0</v>
      </c>
      <c r="AN79" s="200">
        <v>0</v>
      </c>
      <c r="AO79" s="200">
        <v>141.75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</v>
      </c>
      <c r="L80" s="200">
        <v>1.63</v>
      </c>
      <c r="M80" s="200">
        <v>0</v>
      </c>
      <c r="N80" s="200">
        <v>1.1299999999999999</v>
      </c>
      <c r="O80" s="200">
        <v>0.94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0.2</v>
      </c>
      <c r="W80" s="200">
        <v>0.44</v>
      </c>
      <c r="X80" s="200">
        <v>1.4</v>
      </c>
      <c r="Y80" s="200">
        <v>0</v>
      </c>
      <c r="Z80" s="200">
        <v>2.64</v>
      </c>
      <c r="AA80" s="200">
        <v>0.86</v>
      </c>
      <c r="AB80" s="200">
        <v>0</v>
      </c>
      <c r="AC80" s="200">
        <v>1.1000000000000001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7.6</v>
      </c>
      <c r="AL80" s="200">
        <v>0</v>
      </c>
      <c r="AM80" s="200">
        <v>0</v>
      </c>
      <c r="AN80" s="200">
        <v>0</v>
      </c>
      <c r="AO80" s="200">
        <v>141.75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76.47</v>
      </c>
      <c r="L81" s="200">
        <v>1.63</v>
      </c>
      <c r="M81" s="200">
        <v>0</v>
      </c>
      <c r="N81" s="200">
        <v>1.1299999999999999</v>
      </c>
      <c r="O81" s="200">
        <v>0.94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0.2</v>
      </c>
      <c r="W81" s="200">
        <v>0.44</v>
      </c>
      <c r="X81" s="200">
        <v>1.4</v>
      </c>
      <c r="Y81" s="200">
        <v>0</v>
      </c>
      <c r="Z81" s="200">
        <v>2.64</v>
      </c>
      <c r="AA81" s="200">
        <v>0.86</v>
      </c>
      <c r="AB81" s="200">
        <v>0</v>
      </c>
      <c r="AC81" s="200">
        <v>1.1000000000000001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141.75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76.58</v>
      </c>
      <c r="L82" s="200">
        <v>1.63</v>
      </c>
      <c r="M82" s="200">
        <v>0</v>
      </c>
      <c r="N82" s="200">
        <v>1.1299999999999999</v>
      </c>
      <c r="O82" s="200">
        <v>0.94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0.2</v>
      </c>
      <c r="W82" s="200">
        <v>0.44</v>
      </c>
      <c r="X82" s="200">
        <v>1.4</v>
      </c>
      <c r="Y82" s="200">
        <v>0</v>
      </c>
      <c r="Z82" s="200">
        <v>2.64</v>
      </c>
      <c r="AA82" s="200">
        <v>0.86</v>
      </c>
      <c r="AB82" s="200">
        <v>0</v>
      </c>
      <c r="AC82" s="200">
        <v>1.1000000000000001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141.75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76.58</v>
      </c>
      <c r="L83" s="200">
        <v>20.39</v>
      </c>
      <c r="M83" s="200">
        <v>0</v>
      </c>
      <c r="N83" s="200">
        <v>1.1299999999999999</v>
      </c>
      <c r="O83" s="200">
        <v>0.94</v>
      </c>
      <c r="P83" s="200">
        <v>2.33</v>
      </c>
      <c r="Q83" s="200">
        <v>0.84</v>
      </c>
      <c r="R83" s="200">
        <v>0.4</v>
      </c>
      <c r="S83" s="200">
        <v>2.76</v>
      </c>
      <c r="T83" s="200">
        <v>0</v>
      </c>
      <c r="U83" s="200">
        <v>12.38</v>
      </c>
      <c r="V83" s="200">
        <v>0.2</v>
      </c>
      <c r="W83" s="200">
        <v>0.44</v>
      </c>
      <c r="X83" s="200">
        <v>1.4</v>
      </c>
      <c r="Y83" s="200">
        <v>0</v>
      </c>
      <c r="Z83" s="200">
        <v>2.64</v>
      </c>
      <c r="AA83" s="200">
        <v>0.86</v>
      </c>
      <c r="AB83" s="200">
        <v>0</v>
      </c>
      <c r="AC83" s="200">
        <v>1.1000000000000001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141.75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76.58</v>
      </c>
      <c r="L84" s="200">
        <v>20.39</v>
      </c>
      <c r="M84" s="200">
        <v>0</v>
      </c>
      <c r="N84" s="200">
        <v>1.1299999999999999</v>
      </c>
      <c r="O84" s="200">
        <v>0.94</v>
      </c>
      <c r="P84" s="200">
        <v>2.33</v>
      </c>
      <c r="Q84" s="200">
        <v>0.84</v>
      </c>
      <c r="R84" s="200">
        <v>0.4</v>
      </c>
      <c r="S84" s="200">
        <v>2.85</v>
      </c>
      <c r="T84" s="200">
        <v>0</v>
      </c>
      <c r="U84" s="200">
        <v>12.38</v>
      </c>
      <c r="V84" s="200">
        <v>0.2</v>
      </c>
      <c r="W84" s="200">
        <v>0.44</v>
      </c>
      <c r="X84" s="200">
        <v>1.4</v>
      </c>
      <c r="Y84" s="200">
        <v>0</v>
      </c>
      <c r="Z84" s="200">
        <v>2.64</v>
      </c>
      <c r="AA84" s="200">
        <v>0.86</v>
      </c>
      <c r="AB84" s="200">
        <v>0</v>
      </c>
      <c r="AC84" s="200">
        <v>1.1000000000000001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141.75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76.58</v>
      </c>
      <c r="L85" s="200">
        <v>20.39</v>
      </c>
      <c r="M85" s="200">
        <v>0</v>
      </c>
      <c r="N85" s="200">
        <v>1.1299999999999999</v>
      </c>
      <c r="O85" s="200">
        <v>0.94</v>
      </c>
      <c r="P85" s="200">
        <v>2.33</v>
      </c>
      <c r="Q85" s="200">
        <v>0.84</v>
      </c>
      <c r="R85" s="200">
        <v>0.4</v>
      </c>
      <c r="S85" s="200">
        <v>2.85</v>
      </c>
      <c r="T85" s="200">
        <v>0</v>
      </c>
      <c r="U85" s="200">
        <v>12.38</v>
      </c>
      <c r="V85" s="200">
        <v>0.2</v>
      </c>
      <c r="W85" s="200">
        <v>0.44</v>
      </c>
      <c r="X85" s="200">
        <v>1.4</v>
      </c>
      <c r="Y85" s="200">
        <v>0</v>
      </c>
      <c r="Z85" s="200">
        <v>2.64</v>
      </c>
      <c r="AA85" s="200">
        <v>0.86</v>
      </c>
      <c r="AB85" s="200">
        <v>0</v>
      </c>
      <c r="AC85" s="200">
        <v>1.1000000000000001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141.75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76.58</v>
      </c>
      <c r="L86" s="200">
        <v>20.39</v>
      </c>
      <c r="M86" s="200">
        <v>0</v>
      </c>
      <c r="N86" s="200">
        <v>1.1299999999999999</v>
      </c>
      <c r="O86" s="200">
        <v>0.94</v>
      </c>
      <c r="P86" s="200">
        <v>2.33</v>
      </c>
      <c r="Q86" s="200">
        <v>0.84</v>
      </c>
      <c r="R86" s="200">
        <v>0.4</v>
      </c>
      <c r="S86" s="200">
        <v>2.85</v>
      </c>
      <c r="T86" s="200">
        <v>0</v>
      </c>
      <c r="U86" s="200">
        <v>12.38</v>
      </c>
      <c r="V86" s="200">
        <v>0.2</v>
      </c>
      <c r="W86" s="200">
        <v>0.44</v>
      </c>
      <c r="X86" s="200">
        <v>1.4</v>
      </c>
      <c r="Y86" s="200">
        <v>0</v>
      </c>
      <c r="Z86" s="200">
        <v>2.64</v>
      </c>
      <c r="AA86" s="200">
        <v>0.86</v>
      </c>
      <c r="AB86" s="200">
        <v>0</v>
      </c>
      <c r="AC86" s="200">
        <v>1.1000000000000001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141.75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76.650000000000006</v>
      </c>
      <c r="L87" s="200">
        <v>20.39</v>
      </c>
      <c r="M87" s="200">
        <v>0</v>
      </c>
      <c r="N87" s="200">
        <v>1.1299999999999999</v>
      </c>
      <c r="O87" s="200">
        <v>0.94</v>
      </c>
      <c r="P87" s="200">
        <v>2.33</v>
      </c>
      <c r="Q87" s="200">
        <v>0.84</v>
      </c>
      <c r="R87" s="200">
        <v>0.4</v>
      </c>
      <c r="S87" s="200">
        <v>2.85</v>
      </c>
      <c r="T87" s="200">
        <v>0</v>
      </c>
      <c r="U87" s="200">
        <v>12.38</v>
      </c>
      <c r="V87" s="200">
        <v>0.2</v>
      </c>
      <c r="W87" s="200">
        <v>0.44</v>
      </c>
      <c r="X87" s="200">
        <v>1.4</v>
      </c>
      <c r="Y87" s="200">
        <v>0</v>
      </c>
      <c r="Z87" s="200">
        <v>2.64</v>
      </c>
      <c r="AA87" s="200">
        <v>0.86</v>
      </c>
      <c r="AB87" s="200">
        <v>0</v>
      </c>
      <c r="AC87" s="200">
        <v>1.1000000000000001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141.75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76.650000000000006</v>
      </c>
      <c r="L88" s="200">
        <v>20.32</v>
      </c>
      <c r="M88" s="200">
        <v>0</v>
      </c>
      <c r="N88" s="200">
        <v>1.1299999999999999</v>
      </c>
      <c r="O88" s="200">
        <v>0.94</v>
      </c>
      <c r="P88" s="200">
        <v>2.33</v>
      </c>
      <c r="Q88" s="200">
        <v>0.84</v>
      </c>
      <c r="R88" s="200">
        <v>0.4</v>
      </c>
      <c r="S88" s="200">
        <v>2.85</v>
      </c>
      <c r="T88" s="200">
        <v>0</v>
      </c>
      <c r="U88" s="200">
        <v>12.38</v>
      </c>
      <c r="V88" s="200">
        <v>0.2</v>
      </c>
      <c r="W88" s="200">
        <v>0.44</v>
      </c>
      <c r="X88" s="200">
        <v>1.4</v>
      </c>
      <c r="Y88" s="200">
        <v>0</v>
      </c>
      <c r="Z88" s="200">
        <v>2.64</v>
      </c>
      <c r="AA88" s="200">
        <v>0.86</v>
      </c>
      <c r="AB88" s="200">
        <v>0</v>
      </c>
      <c r="AC88" s="200">
        <v>1.1000000000000001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141.75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76.650000000000006</v>
      </c>
      <c r="L89" s="200">
        <v>20.32</v>
      </c>
      <c r="M89" s="200">
        <v>0</v>
      </c>
      <c r="N89" s="200">
        <v>1.1299999999999999</v>
      </c>
      <c r="O89" s="200">
        <v>0.94</v>
      </c>
      <c r="P89" s="200">
        <v>2.33</v>
      </c>
      <c r="Q89" s="200">
        <v>0.91</v>
      </c>
      <c r="R89" s="200">
        <v>0.4</v>
      </c>
      <c r="S89" s="200">
        <v>2.99</v>
      </c>
      <c r="T89" s="200">
        <v>0</v>
      </c>
      <c r="U89" s="200">
        <v>12.38</v>
      </c>
      <c r="V89" s="200">
        <v>0.2</v>
      </c>
      <c r="W89" s="200">
        <v>0.44</v>
      </c>
      <c r="X89" s="200">
        <v>1.4</v>
      </c>
      <c r="Y89" s="200">
        <v>0</v>
      </c>
      <c r="Z89" s="200">
        <v>2.64</v>
      </c>
      <c r="AA89" s="200">
        <v>0.86</v>
      </c>
      <c r="AB89" s="200">
        <v>0</v>
      </c>
      <c r="AC89" s="200">
        <v>1.1000000000000001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12.6</v>
      </c>
      <c r="AL89" s="200">
        <v>0</v>
      </c>
      <c r="AM89" s="200">
        <v>0</v>
      </c>
      <c r="AN89" s="200">
        <v>0</v>
      </c>
      <c r="AO89" s="200">
        <v>141.75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76.650000000000006</v>
      </c>
      <c r="L90" s="200">
        <v>20.32</v>
      </c>
      <c r="M90" s="200">
        <v>0</v>
      </c>
      <c r="N90" s="200">
        <v>1.1299999999999999</v>
      </c>
      <c r="O90" s="200">
        <v>0.94</v>
      </c>
      <c r="P90" s="200">
        <v>2.33</v>
      </c>
      <c r="Q90" s="200">
        <v>0.91</v>
      </c>
      <c r="R90" s="200">
        <v>4.84</v>
      </c>
      <c r="S90" s="200">
        <v>2.99</v>
      </c>
      <c r="T90" s="200">
        <v>0</v>
      </c>
      <c r="U90" s="200">
        <v>12.38</v>
      </c>
      <c r="V90" s="200">
        <v>0.2</v>
      </c>
      <c r="W90" s="200">
        <v>0.44</v>
      </c>
      <c r="X90" s="200">
        <v>1.4</v>
      </c>
      <c r="Y90" s="200">
        <v>0</v>
      </c>
      <c r="Z90" s="200">
        <v>2.64</v>
      </c>
      <c r="AA90" s="200">
        <v>11.36</v>
      </c>
      <c r="AB90" s="200">
        <v>0</v>
      </c>
      <c r="AC90" s="200">
        <v>1.1000000000000001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12.6</v>
      </c>
      <c r="AL90" s="200">
        <v>0</v>
      </c>
      <c r="AM90" s="200">
        <v>0</v>
      </c>
      <c r="AN90" s="200">
        <v>0</v>
      </c>
      <c r="AO90" s="200">
        <v>141.75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76.23</v>
      </c>
      <c r="L91" s="200">
        <v>18.239999999999998</v>
      </c>
      <c r="M91" s="200">
        <v>0</v>
      </c>
      <c r="N91" s="200">
        <v>1.1299999999999999</v>
      </c>
      <c r="O91" s="200">
        <v>0.94</v>
      </c>
      <c r="P91" s="200">
        <v>2.33</v>
      </c>
      <c r="Q91" s="200">
        <v>0.91</v>
      </c>
      <c r="R91" s="200">
        <v>5</v>
      </c>
      <c r="S91" s="200">
        <v>2.99</v>
      </c>
      <c r="T91" s="200">
        <v>0</v>
      </c>
      <c r="U91" s="200">
        <v>12.38</v>
      </c>
      <c r="V91" s="200">
        <v>0.2</v>
      </c>
      <c r="W91" s="200">
        <v>0.44</v>
      </c>
      <c r="X91" s="200">
        <v>1.4</v>
      </c>
      <c r="Y91" s="200">
        <v>0</v>
      </c>
      <c r="Z91" s="200">
        <v>1.48</v>
      </c>
      <c r="AA91" s="200">
        <v>11.14</v>
      </c>
      <c r="AB91" s="200">
        <v>0</v>
      </c>
      <c r="AC91" s="200">
        <v>1.1000000000000001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12.6</v>
      </c>
      <c r="AL91" s="200">
        <v>0</v>
      </c>
      <c r="AM91" s="200">
        <v>0</v>
      </c>
      <c r="AN91" s="200">
        <v>0</v>
      </c>
      <c r="AO91" s="200">
        <v>135</v>
      </c>
      <c r="AP91" s="200">
        <v>6.75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76.650000000000006</v>
      </c>
      <c r="L92" s="200">
        <v>20.32</v>
      </c>
      <c r="M92" s="200">
        <v>0</v>
      </c>
      <c r="N92" s="200">
        <v>1.1299999999999999</v>
      </c>
      <c r="O92" s="200">
        <v>0.94</v>
      </c>
      <c r="P92" s="200">
        <v>2.33</v>
      </c>
      <c r="Q92" s="200">
        <v>0.91</v>
      </c>
      <c r="R92" s="200">
        <v>5</v>
      </c>
      <c r="S92" s="200">
        <v>2.99</v>
      </c>
      <c r="T92" s="200">
        <v>0</v>
      </c>
      <c r="U92" s="200">
        <v>12.38</v>
      </c>
      <c r="V92" s="200">
        <v>0.2</v>
      </c>
      <c r="W92" s="200">
        <v>0.44</v>
      </c>
      <c r="X92" s="200">
        <v>1.4</v>
      </c>
      <c r="Y92" s="200">
        <v>0</v>
      </c>
      <c r="Z92" s="200">
        <v>1.48</v>
      </c>
      <c r="AA92" s="200">
        <v>11.06</v>
      </c>
      <c r="AB92" s="200">
        <v>0</v>
      </c>
      <c r="AC92" s="200">
        <v>1.1000000000000001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12.6</v>
      </c>
      <c r="AL92" s="200">
        <v>0</v>
      </c>
      <c r="AM92" s="200">
        <v>0</v>
      </c>
      <c r="AN92" s="200">
        <v>0</v>
      </c>
      <c r="AO92" s="200">
        <v>135</v>
      </c>
      <c r="AP92" s="200">
        <v>6.75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76.650000000000006</v>
      </c>
      <c r="L93" s="200">
        <v>20.32</v>
      </c>
      <c r="M93" s="200">
        <v>0</v>
      </c>
      <c r="N93" s="200">
        <v>1.1299999999999999</v>
      </c>
      <c r="O93" s="200">
        <v>0.94</v>
      </c>
      <c r="P93" s="200">
        <v>2.33</v>
      </c>
      <c r="Q93" s="200">
        <v>0.91</v>
      </c>
      <c r="R93" s="200">
        <v>4.99</v>
      </c>
      <c r="S93" s="200">
        <v>2.99</v>
      </c>
      <c r="T93" s="200">
        <v>0</v>
      </c>
      <c r="U93" s="200">
        <v>12.38</v>
      </c>
      <c r="V93" s="200">
        <v>0.2</v>
      </c>
      <c r="W93" s="200">
        <v>0.44</v>
      </c>
      <c r="X93" s="200">
        <v>1.4</v>
      </c>
      <c r="Y93" s="200">
        <v>0</v>
      </c>
      <c r="Z93" s="200">
        <v>37.299999999999997</v>
      </c>
      <c r="AA93" s="200">
        <v>11.06</v>
      </c>
      <c r="AB93" s="200">
        <v>0</v>
      </c>
      <c r="AC93" s="200">
        <v>1.1000000000000001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12.6</v>
      </c>
      <c r="AL93" s="200">
        <v>0</v>
      </c>
      <c r="AM93" s="200">
        <v>0</v>
      </c>
      <c r="AN93" s="200">
        <v>0</v>
      </c>
      <c r="AO93" s="200">
        <v>135</v>
      </c>
      <c r="AP93" s="200">
        <v>6.75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76.650000000000006</v>
      </c>
      <c r="L94" s="200">
        <v>20.32</v>
      </c>
      <c r="M94" s="200">
        <v>0</v>
      </c>
      <c r="N94" s="200">
        <v>1.1299999999999999</v>
      </c>
      <c r="O94" s="200">
        <v>0.94</v>
      </c>
      <c r="P94" s="200">
        <v>2.33</v>
      </c>
      <c r="Q94" s="200">
        <v>0.91</v>
      </c>
      <c r="R94" s="200">
        <v>4.99</v>
      </c>
      <c r="S94" s="200">
        <v>2.99</v>
      </c>
      <c r="T94" s="200">
        <v>0</v>
      </c>
      <c r="U94" s="200">
        <v>12.38</v>
      </c>
      <c r="V94" s="200">
        <v>0.2</v>
      </c>
      <c r="W94" s="200">
        <v>0.44</v>
      </c>
      <c r="X94" s="200">
        <v>1.4</v>
      </c>
      <c r="Y94" s="200">
        <v>0</v>
      </c>
      <c r="Z94" s="200">
        <v>37.08</v>
      </c>
      <c r="AA94" s="200">
        <v>11.06</v>
      </c>
      <c r="AB94" s="200">
        <v>0</v>
      </c>
      <c r="AC94" s="200">
        <v>1.1000000000000001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12.6</v>
      </c>
      <c r="AL94" s="200">
        <v>0</v>
      </c>
      <c r="AM94" s="200">
        <v>0</v>
      </c>
      <c r="AN94" s="200">
        <v>0</v>
      </c>
      <c r="AO94" s="200">
        <v>135</v>
      </c>
      <c r="AP94" s="200">
        <v>6.75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75.95</v>
      </c>
      <c r="L95" s="200">
        <v>20.32</v>
      </c>
      <c r="M95" s="200">
        <v>0</v>
      </c>
      <c r="N95" s="200">
        <v>1.1299999999999999</v>
      </c>
      <c r="O95" s="200">
        <v>0.94</v>
      </c>
      <c r="P95" s="200">
        <v>2.33</v>
      </c>
      <c r="Q95" s="200">
        <v>0.91</v>
      </c>
      <c r="R95" s="200">
        <v>4.99</v>
      </c>
      <c r="S95" s="200">
        <v>2.99</v>
      </c>
      <c r="T95" s="200">
        <v>0</v>
      </c>
      <c r="U95" s="200">
        <v>12.38</v>
      </c>
      <c r="V95" s="200">
        <v>0.2</v>
      </c>
      <c r="W95" s="200">
        <v>0.44</v>
      </c>
      <c r="X95" s="200">
        <v>1.4</v>
      </c>
      <c r="Y95" s="200">
        <v>0</v>
      </c>
      <c r="Z95" s="200">
        <v>37.08</v>
      </c>
      <c r="AA95" s="200">
        <v>8.33</v>
      </c>
      <c r="AB95" s="200">
        <v>0</v>
      </c>
      <c r="AC95" s="200">
        <v>1.1000000000000001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12.6</v>
      </c>
      <c r="AL95" s="200">
        <v>0</v>
      </c>
      <c r="AM95" s="200">
        <v>0</v>
      </c>
      <c r="AN95" s="200">
        <v>0</v>
      </c>
      <c r="AO95" s="200">
        <v>135</v>
      </c>
      <c r="AP95" s="200">
        <v>6.75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76.64</v>
      </c>
      <c r="L96" s="200">
        <v>20.32</v>
      </c>
      <c r="M96" s="200">
        <v>0</v>
      </c>
      <c r="N96" s="200">
        <v>1.1299999999999999</v>
      </c>
      <c r="O96" s="200">
        <v>0.94</v>
      </c>
      <c r="P96" s="200">
        <v>2.33</v>
      </c>
      <c r="Q96" s="200">
        <v>0.91</v>
      </c>
      <c r="R96" s="200">
        <v>4.59</v>
      </c>
      <c r="S96" s="200">
        <v>2.99</v>
      </c>
      <c r="T96" s="200">
        <v>0</v>
      </c>
      <c r="U96" s="200">
        <v>12.38</v>
      </c>
      <c r="V96" s="200">
        <v>0.2</v>
      </c>
      <c r="W96" s="200">
        <v>0.44</v>
      </c>
      <c r="X96" s="200">
        <v>1.4</v>
      </c>
      <c r="Y96" s="200">
        <v>0</v>
      </c>
      <c r="Z96" s="200">
        <v>37.08</v>
      </c>
      <c r="AA96" s="200">
        <v>8.33</v>
      </c>
      <c r="AB96" s="200">
        <v>0</v>
      </c>
      <c r="AC96" s="200">
        <v>0.75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12.6</v>
      </c>
      <c r="AL96" s="200">
        <v>0</v>
      </c>
      <c r="AM96" s="200">
        <v>0</v>
      </c>
      <c r="AN96" s="200">
        <v>0</v>
      </c>
      <c r="AO96" s="200">
        <v>135</v>
      </c>
      <c r="AP96" s="200">
        <v>6.75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76.64</v>
      </c>
      <c r="L97" s="200">
        <v>20.32</v>
      </c>
      <c r="M97" s="200">
        <v>0</v>
      </c>
      <c r="N97" s="200">
        <v>1.1299999999999999</v>
      </c>
      <c r="O97" s="200">
        <v>0.94</v>
      </c>
      <c r="P97" s="200">
        <v>2.33</v>
      </c>
      <c r="Q97" s="200">
        <v>0.91</v>
      </c>
      <c r="R97" s="200">
        <v>5</v>
      </c>
      <c r="S97" s="200">
        <v>2.99</v>
      </c>
      <c r="T97" s="200">
        <v>0</v>
      </c>
      <c r="U97" s="200">
        <v>12.38</v>
      </c>
      <c r="V97" s="200">
        <v>0.2</v>
      </c>
      <c r="W97" s="200">
        <v>0.44</v>
      </c>
      <c r="X97" s="200">
        <v>1.4</v>
      </c>
      <c r="Y97" s="200">
        <v>0</v>
      </c>
      <c r="Z97" s="200">
        <v>37.950000000000003</v>
      </c>
      <c r="AA97" s="200">
        <v>11.36</v>
      </c>
      <c r="AB97" s="200">
        <v>0</v>
      </c>
      <c r="AC97" s="200">
        <v>0.75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12.6</v>
      </c>
      <c r="AL97" s="200">
        <v>0</v>
      </c>
      <c r="AM97" s="200">
        <v>0</v>
      </c>
      <c r="AN97" s="200">
        <v>0</v>
      </c>
      <c r="AO97" s="200">
        <v>135</v>
      </c>
      <c r="AP97" s="200">
        <v>6.75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76.64</v>
      </c>
      <c r="L98" s="200">
        <v>20.32</v>
      </c>
      <c r="M98" s="200">
        <v>0</v>
      </c>
      <c r="N98" s="200">
        <v>1.1299999999999999</v>
      </c>
      <c r="O98" s="200">
        <v>0.94</v>
      </c>
      <c r="P98" s="200">
        <v>2.33</v>
      </c>
      <c r="Q98" s="200">
        <v>0.91</v>
      </c>
      <c r="R98" s="200">
        <v>5</v>
      </c>
      <c r="S98" s="200">
        <v>2.99</v>
      </c>
      <c r="T98" s="200">
        <v>0</v>
      </c>
      <c r="U98" s="200">
        <v>12.38</v>
      </c>
      <c r="V98" s="200">
        <v>0.2</v>
      </c>
      <c r="W98" s="200">
        <v>0.44</v>
      </c>
      <c r="X98" s="200">
        <v>1.4</v>
      </c>
      <c r="Y98" s="200">
        <v>0</v>
      </c>
      <c r="Z98" s="200">
        <v>37.950000000000003</v>
      </c>
      <c r="AA98" s="200">
        <v>11.36</v>
      </c>
      <c r="AB98" s="200">
        <v>0</v>
      </c>
      <c r="AC98" s="200">
        <v>0.75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12.6</v>
      </c>
      <c r="AL98" s="200">
        <v>0</v>
      </c>
      <c r="AM98" s="200">
        <v>0</v>
      </c>
      <c r="AN98" s="200">
        <v>0</v>
      </c>
      <c r="AO98" s="200">
        <v>135</v>
      </c>
      <c r="AP98" s="200">
        <v>6.75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1.4233875000000005</v>
      </c>
      <c r="L99">
        <f t="shared" si="0"/>
        <v>0.34307000000000004</v>
      </c>
      <c r="M99">
        <f t="shared" si="0"/>
        <v>0</v>
      </c>
      <c r="N99">
        <f t="shared" si="0"/>
        <v>2.7119999999999971E-2</v>
      </c>
      <c r="O99">
        <f t="shared" si="0"/>
        <v>2.2559999999999969E-2</v>
      </c>
      <c r="P99">
        <f t="shared" si="0"/>
        <v>5.5920000000000109E-2</v>
      </c>
      <c r="Q99">
        <f t="shared" si="0"/>
        <v>1.4095000000000017E-2</v>
      </c>
      <c r="R99">
        <f t="shared" si="0"/>
        <v>6.9037500000000085E-2</v>
      </c>
      <c r="S99">
        <f t="shared" si="0"/>
        <v>4.6672499999999985E-2</v>
      </c>
      <c r="T99">
        <f t="shared" si="0"/>
        <v>0</v>
      </c>
      <c r="U99">
        <f t="shared" si="0"/>
        <v>0.29712000000000027</v>
      </c>
      <c r="V99">
        <f t="shared" si="0"/>
        <v>1.5005000000000055E-2</v>
      </c>
      <c r="W99">
        <f t="shared" si="0"/>
        <v>3.7447499999999967E-2</v>
      </c>
      <c r="X99">
        <f t="shared" si="0"/>
        <v>7.2044999999999942E-2</v>
      </c>
      <c r="Y99">
        <f t="shared" si="0"/>
        <v>0</v>
      </c>
      <c r="Z99">
        <f t="shared" si="0"/>
        <v>0.40047750000000065</v>
      </c>
      <c r="AA99">
        <f t="shared" si="0"/>
        <v>0.15534500000000023</v>
      </c>
      <c r="AB99">
        <f t="shared" si="0"/>
        <v>0</v>
      </c>
      <c r="AC99">
        <f t="shared" si="0"/>
        <v>1.9472500000000004E-2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0.23675000000000035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4.0938749999999997</v>
      </c>
      <c r="AP99">
        <f t="shared" si="0"/>
        <v>2.7E-2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25</v>
      </c>
      <c r="C27" s="94">
        <f>'IDT-1 Calculation'!DG27</f>
        <v>-10.584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-14.416</v>
      </c>
      <c r="G27" s="99">
        <f t="shared" si="0"/>
        <v>0</v>
      </c>
    </row>
    <row r="28" spans="1:7">
      <c r="A28" s="98" t="s">
        <v>70</v>
      </c>
      <c r="B28" s="94">
        <f>'IDT-1 Calculation'!DF28</f>
        <v>129</v>
      </c>
      <c r="C28" s="94">
        <f>'IDT-1 Calculation'!DG28</f>
        <v>-54.613999999999997</v>
      </c>
      <c r="D28" s="94">
        <f>'IDT-1 Calculation'!DH28</f>
        <v>0</v>
      </c>
      <c r="E28" s="94">
        <f>'IDT-1 Calculation'!DI28</f>
        <v>0</v>
      </c>
      <c r="F28" s="94">
        <f>'IDT-1 Calculation'!DJ28</f>
        <v>-74.385999999999996</v>
      </c>
      <c r="G28" s="99">
        <f t="shared" si="0"/>
        <v>0</v>
      </c>
    </row>
    <row r="29" spans="1:7">
      <c r="A29" s="98" t="s">
        <v>71</v>
      </c>
      <c r="B29" s="94">
        <f>'IDT-1 Calculation'!DF29</f>
        <v>218</v>
      </c>
      <c r="C29" s="94">
        <f>'IDT-1 Calculation'!DG29</f>
        <v>-70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-148</v>
      </c>
      <c r="G29" s="99">
        <f t="shared" si="0"/>
        <v>0</v>
      </c>
    </row>
    <row r="30" spans="1:7">
      <c r="A30" s="98" t="s">
        <v>72</v>
      </c>
      <c r="B30" s="94">
        <f>'IDT-1 Calculation'!DF30</f>
        <v>173.56299999999999</v>
      </c>
      <c r="C30" s="94">
        <f>'IDT-1 Calculation'!DG30</f>
        <v>-35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-138.56299999999999</v>
      </c>
      <c r="G30" s="99">
        <f t="shared" si="0"/>
        <v>0</v>
      </c>
    </row>
    <row r="31" spans="1:7">
      <c r="A31" s="98" t="s">
        <v>73</v>
      </c>
      <c r="B31" s="94">
        <f>'IDT-1 Calculation'!DF31</f>
        <v>60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-60</v>
      </c>
      <c r="G31" s="99">
        <f t="shared" si="0"/>
        <v>0</v>
      </c>
    </row>
    <row r="32" spans="1:7">
      <c r="A32" s="98" t="s">
        <v>74</v>
      </c>
      <c r="B32" s="94">
        <f>'IDT-1 Calculation'!DF32</f>
        <v>84.138000000000005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-84.138000000000005</v>
      </c>
      <c r="G32" s="99">
        <f t="shared" si="0"/>
        <v>0</v>
      </c>
    </row>
    <row r="33" spans="1:7">
      <c r="A33" s="98" t="s">
        <v>75</v>
      </c>
      <c r="B33" s="94">
        <f>'IDT-1 Calculation'!DF33</f>
        <v>58.698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-58.698</v>
      </c>
      <c r="G33" s="99">
        <f t="shared" si="0"/>
        <v>0</v>
      </c>
    </row>
    <row r="34" spans="1:7">
      <c r="A34" s="98" t="s">
        <v>76</v>
      </c>
      <c r="B34" s="94">
        <f>'IDT-1 Calculation'!DF34</f>
        <v>62.180999999999997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-62.180999999999997</v>
      </c>
      <c r="G34" s="99">
        <f t="shared" si="0"/>
        <v>0</v>
      </c>
    </row>
    <row r="35" spans="1:7">
      <c r="A35" s="98" t="s">
        <v>77</v>
      </c>
      <c r="B35" s="94">
        <f>'IDT-1 Calculation'!DF35</f>
        <v>45.112000000000002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-45.112000000000002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5.5789999999999997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-5.5789999999999997</v>
      </c>
      <c r="G37" s="99">
        <f t="shared" si="0"/>
        <v>0</v>
      </c>
    </row>
    <row r="38" spans="1:7">
      <c r="A38" s="98" t="s">
        <v>80</v>
      </c>
      <c r="B38" s="94">
        <f>'IDT-1 Calculation'!DF38</f>
        <v>42.448</v>
      </c>
      <c r="C38" s="94">
        <f>'IDT-1 Calculation'!DG38</f>
        <v>-25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-17.448</v>
      </c>
      <c r="G38" s="99">
        <f t="shared" si="0"/>
        <v>0</v>
      </c>
    </row>
    <row r="39" spans="1:7">
      <c r="A39" s="98" t="s">
        <v>81</v>
      </c>
      <c r="B39" s="94">
        <f>'IDT-1 Calculation'!DF39</f>
        <v>57.183999999999997</v>
      </c>
      <c r="C39" s="94">
        <f>'IDT-1 Calculation'!DG39</f>
        <v>-45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-12.183999999999999</v>
      </c>
      <c r="G39" s="99">
        <f t="shared" si="0"/>
        <v>0</v>
      </c>
    </row>
    <row r="40" spans="1:7">
      <c r="A40" s="98" t="s">
        <v>82</v>
      </c>
      <c r="B40" s="94">
        <f>'IDT-1 Calculation'!DF40</f>
        <v>24.405000000000001</v>
      </c>
      <c r="C40" s="94">
        <f>'IDT-1 Calculation'!DG40</f>
        <v>-45</v>
      </c>
      <c r="D40" s="94">
        <f>'IDT-1 Calculation'!DH40</f>
        <v>0</v>
      </c>
      <c r="E40" s="94">
        <f>'IDT-1 Calculation'!DI40</f>
        <v>0</v>
      </c>
      <c r="F40" s="94">
        <f>'IDT-1 Calculation'!DJ40</f>
        <v>20.594999999999999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32.54</v>
      </c>
      <c r="C41" s="94">
        <f>'IDT-1 Calculation'!DG41</f>
        <v>-60</v>
      </c>
      <c r="D41" s="94">
        <f>'IDT-1 Calculation'!DH41</f>
        <v>0</v>
      </c>
      <c r="E41" s="94">
        <f>'IDT-1 Calculation'!DI41</f>
        <v>0</v>
      </c>
      <c r="F41" s="94">
        <f>'IDT-1 Calculation'!DJ41</f>
        <v>27.46</v>
      </c>
      <c r="G41" s="99">
        <f t="shared" si="0"/>
        <v>0</v>
      </c>
    </row>
    <row r="42" spans="1:7">
      <c r="A42" s="98" t="s">
        <v>84</v>
      </c>
      <c r="B42" s="94">
        <f>'IDT-1 Calculation'!DF42</f>
        <v>22</v>
      </c>
      <c r="C42" s="94">
        <f>'IDT-1 Calculation'!DG42</f>
        <v>-55</v>
      </c>
      <c r="D42" s="94">
        <f>'IDT-1 Calculation'!DH42</f>
        <v>0</v>
      </c>
      <c r="E42" s="94">
        <f>'IDT-1 Calculation'!DI42</f>
        <v>0</v>
      </c>
      <c r="F42" s="94">
        <f>'IDT-1 Calculation'!DJ42</f>
        <v>33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-45</v>
      </c>
      <c r="D43" s="94">
        <f>'IDT-1 Calculation'!DH43</f>
        <v>0</v>
      </c>
      <c r="E43" s="94">
        <f>'IDT-1 Calculation'!DI43</f>
        <v>0</v>
      </c>
      <c r="F43" s="94">
        <f>'IDT-1 Calculation'!DJ43</f>
        <v>45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-55</v>
      </c>
      <c r="D44" s="94">
        <f>'IDT-1 Calculation'!DH44</f>
        <v>0</v>
      </c>
      <c r="E44" s="94">
        <f>'IDT-1 Calculation'!DI44</f>
        <v>0</v>
      </c>
      <c r="F44" s="94">
        <f>'IDT-1 Calculation'!DJ44</f>
        <v>55</v>
      </c>
      <c r="G44" s="99">
        <f t="shared" si="0"/>
        <v>0</v>
      </c>
    </row>
    <row r="45" spans="1:7">
      <c r="A45" s="98" t="s">
        <v>87</v>
      </c>
      <c r="B45" s="94">
        <f>'IDT-1 Calculation'!DF45</f>
        <v>37.963000000000001</v>
      </c>
      <c r="C45" s="94">
        <f>'IDT-1 Calculation'!DG45</f>
        <v>-70</v>
      </c>
      <c r="D45" s="94">
        <f>'IDT-1 Calculation'!DH45</f>
        <v>0</v>
      </c>
      <c r="E45" s="94">
        <f>'IDT-1 Calculation'!DI45</f>
        <v>0</v>
      </c>
      <c r="F45" s="94">
        <f>'IDT-1 Calculation'!DJ45</f>
        <v>32.036999999999999</v>
      </c>
      <c r="G45" s="99">
        <f t="shared" si="0"/>
        <v>0</v>
      </c>
    </row>
    <row r="46" spans="1:7">
      <c r="A46" s="98" t="s">
        <v>88</v>
      </c>
      <c r="B46" s="94">
        <f>'IDT-1 Calculation'!DF46</f>
        <v>46.097999999999999</v>
      </c>
      <c r="C46" s="94">
        <f>'IDT-1 Calculation'!DG46</f>
        <v>-85</v>
      </c>
      <c r="D46" s="94">
        <f>'IDT-1 Calculation'!DH46</f>
        <v>0</v>
      </c>
      <c r="E46" s="94">
        <f>'IDT-1 Calculation'!DI46</f>
        <v>0</v>
      </c>
      <c r="F46" s="94">
        <f>'IDT-1 Calculation'!DJ46</f>
        <v>38.902000000000001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32.54</v>
      </c>
      <c r="C47" s="94">
        <f>'IDT-1 Calculation'!DG47</f>
        <v>-60</v>
      </c>
      <c r="D47" s="94">
        <f>'IDT-1 Calculation'!DH47</f>
        <v>0</v>
      </c>
      <c r="E47" s="94">
        <f>'IDT-1 Calculation'!DI47</f>
        <v>0</v>
      </c>
      <c r="F47" s="94">
        <f>'IDT-1 Calculation'!DJ47</f>
        <v>27.46</v>
      </c>
      <c r="G47" s="99">
        <f t="shared" si="0"/>
        <v>0</v>
      </c>
    </row>
    <row r="48" spans="1:7">
      <c r="A48" s="98" t="s">
        <v>90</v>
      </c>
      <c r="B48" s="94">
        <f>'IDT-1 Calculation'!DF48</f>
        <v>2.169</v>
      </c>
      <c r="C48" s="94">
        <f>'IDT-1 Calculation'!DG48</f>
        <v>-4</v>
      </c>
      <c r="D48" s="94">
        <f>'IDT-1 Calculation'!DH48</f>
        <v>0</v>
      </c>
      <c r="E48" s="94">
        <f>'IDT-1 Calculation'!DI48</f>
        <v>0</v>
      </c>
      <c r="F48" s="94">
        <f>'IDT-1 Calculation'!DJ48</f>
        <v>1.831</v>
      </c>
      <c r="G48" s="99">
        <f t="shared" si="0"/>
        <v>0</v>
      </c>
    </row>
    <row r="49" spans="1:7">
      <c r="A49" s="98" t="s">
        <v>91</v>
      </c>
      <c r="B49" s="94">
        <f>'IDT-1 Calculation'!DF49</f>
        <v>4.8810000000000002</v>
      </c>
      <c r="C49" s="94">
        <f>'IDT-1 Calculation'!DG49</f>
        <v>-9</v>
      </c>
      <c r="D49" s="94">
        <f>'IDT-1 Calculation'!DH49</f>
        <v>0</v>
      </c>
      <c r="E49" s="94">
        <f>'IDT-1 Calculation'!DI49</f>
        <v>0</v>
      </c>
      <c r="F49" s="94">
        <f>'IDT-1 Calculation'!DJ49</f>
        <v>4.1189999999999998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54</v>
      </c>
      <c r="C71" s="94">
        <f>'IDT-1 Calculation'!DG71</f>
        <v>-22.861999999999998</v>
      </c>
      <c r="D71" s="94">
        <f>'IDT-1 Calculation'!DH71</f>
        <v>0</v>
      </c>
      <c r="E71" s="94">
        <f>'IDT-1 Calculation'!DI71</f>
        <v>0</v>
      </c>
      <c r="F71" s="94">
        <f>'IDT-1 Calculation'!DJ71</f>
        <v>-31.138000000000002</v>
      </c>
      <c r="G71" s="99">
        <f t="shared" si="1"/>
        <v>0</v>
      </c>
    </row>
    <row r="72" spans="1:7">
      <c r="A72" s="98" t="s">
        <v>114</v>
      </c>
      <c r="B72" s="94">
        <f>'IDT-1 Calculation'!DF72</f>
        <v>85</v>
      </c>
      <c r="C72" s="94">
        <f>'IDT-1 Calculation'!DG72</f>
        <v>-35.985999999999997</v>
      </c>
      <c r="D72" s="94">
        <f>'IDT-1 Calculation'!DH72</f>
        <v>0</v>
      </c>
      <c r="E72" s="94">
        <f>'IDT-1 Calculation'!DI72</f>
        <v>0</v>
      </c>
      <c r="F72" s="94">
        <f>'IDT-1 Calculation'!DJ72</f>
        <v>-49.014000000000003</v>
      </c>
      <c r="G72" s="99">
        <f t="shared" si="1"/>
        <v>0</v>
      </c>
    </row>
    <row r="73" spans="1:7">
      <c r="A73" s="98" t="s">
        <v>115</v>
      </c>
      <c r="B73" s="94">
        <f>'IDT-1 Calculation'!DF73</f>
        <v>77</v>
      </c>
      <c r="C73" s="94">
        <f>'IDT-1 Calculation'!DG73</f>
        <v>-30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-47</v>
      </c>
      <c r="G73" s="99">
        <f t="shared" si="1"/>
        <v>0</v>
      </c>
    </row>
    <row r="74" spans="1:7">
      <c r="A74" s="98" t="s">
        <v>116</v>
      </c>
      <c r="B74" s="94">
        <f>'IDT-1 Calculation'!DF74</f>
        <v>65.272999999999996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-65.272999999999996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9.6069999999999993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-9.6069999999999993</v>
      </c>
      <c r="G76" s="99">
        <f t="shared" si="1"/>
        <v>0</v>
      </c>
    </row>
    <row r="77" spans="1:7">
      <c r="A77" s="98" t="s">
        <v>119</v>
      </c>
      <c r="B77" s="94">
        <f>'IDT-1 Calculation'!DF77</f>
        <v>21.175999999999998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-21.175999999999998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15.964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-15.964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7.0110000000000001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-7.0110000000000001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103.33799999999999</v>
      </c>
      <c r="C83" s="94">
        <f>'IDT-1 Calculation'!DG83</f>
        <v>-60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-43.338000000000001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141.06799999999998</v>
      </c>
      <c r="C84" s="94">
        <f>'IDT-1 Calculation'!DG84</f>
        <v>-70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-71.067999999999998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198.84800000000001</v>
      </c>
      <c r="C85" s="94">
        <f>'IDT-1 Calculation'!DG85</f>
        <v>-90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-108.848</v>
      </c>
      <c r="G85" s="99">
        <f t="shared" si="1"/>
        <v>0</v>
      </c>
    </row>
    <row r="86" spans="1:7">
      <c r="A86" s="98" t="s">
        <v>128</v>
      </c>
      <c r="B86" s="94">
        <f>'IDT-1 Calculation'!DF86</f>
        <v>259.24799999999999</v>
      </c>
      <c r="C86" s="94">
        <f>'IDT-1 Calculation'!DG86</f>
        <v>-105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-154.24799999999999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244</v>
      </c>
      <c r="C87" s="94">
        <f>'IDT-1 Calculation'!DG87</f>
        <v>-103.301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-140.69900000000001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200</v>
      </c>
      <c r="C88" s="94">
        <f>'IDT-1 Calculation'!DG88</f>
        <v>-84.673000000000002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-115.327</v>
      </c>
      <c r="G88" s="99">
        <f t="shared" si="1"/>
        <v>0</v>
      </c>
    </row>
    <row r="89" spans="1:7">
      <c r="A89" s="98" t="s">
        <v>131</v>
      </c>
      <c r="B89" s="94">
        <f>'IDT-1 Calculation'!DF89</f>
        <v>155</v>
      </c>
      <c r="C89" s="94">
        <f>'IDT-1 Calculation'!DG89</f>
        <v>-65.620999999999995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-89.379000000000005</v>
      </c>
      <c r="G89" s="99">
        <f t="shared" si="1"/>
        <v>0</v>
      </c>
    </row>
    <row r="90" spans="1:7">
      <c r="A90" s="98" t="s">
        <v>132</v>
      </c>
      <c r="B90" s="94">
        <f>'IDT-1 Calculation'!DF90</f>
        <v>121</v>
      </c>
      <c r="C90" s="94">
        <f>'IDT-1 Calculation'!DG90</f>
        <v>-51.226999999999997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-69.772999999999996</v>
      </c>
      <c r="G90" s="99">
        <f t="shared" si="1"/>
        <v>0</v>
      </c>
    </row>
    <row r="91" spans="1:7">
      <c r="A91" s="98" t="s">
        <v>133</v>
      </c>
      <c r="B91" s="94">
        <f>'IDT-1 Calculation'!DF91</f>
        <v>72</v>
      </c>
      <c r="C91" s="94">
        <f>'IDT-1 Calculation'!DG91</f>
        <v>-65.260999999999996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-6.7389999999999999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33</v>
      </c>
      <c r="C92" s="94">
        <f>'IDT-1 Calculation'!DG92</f>
        <v>-13.971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-19.029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0.75650799999999996</v>
      </c>
      <c r="C99" s="110">
        <f>SUM(C3:C98)/4000</f>
        <v>-0.381525</v>
      </c>
      <c r="D99" s="110">
        <f>SUM(D3:D98)/4000</f>
        <v>0</v>
      </c>
      <c r="E99" s="110">
        <f>SUM(E3:E98)/4000</f>
        <v>0</v>
      </c>
      <c r="F99" s="110">
        <f>SUM(F3:F98)/4000</f>
        <v>-0.37498299999999996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21.66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21.66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21.66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21.66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21.66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21.66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21.66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21.66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21.66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21.66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21.66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21.66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21.66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21.66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21.66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21.66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21.66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21.66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21.66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21.66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21.66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21.66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21.66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21.66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21.66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21.66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21.66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21.66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21.66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21.66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21.66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21.66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20.52</v>
      </c>
      <c r="AP35" s="200">
        <v>0.91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20.52</v>
      </c>
      <c r="AP36" s="200">
        <v>0.91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20.75</v>
      </c>
      <c r="AP37" s="200">
        <v>0.91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20.75</v>
      </c>
      <c r="AP38" s="200">
        <v>0.91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20.75</v>
      </c>
      <c r="AP39" s="200">
        <v>0.91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20.75</v>
      </c>
      <c r="AP40" s="200">
        <v>0.91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21.66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21.66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14.36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14.36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14.36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14.36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14.36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14.36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14.36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14.36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14.36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14.36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14.36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14.36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14.36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14.36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14.36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14.36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14.36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14.36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14.36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14.36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14.36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14.36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14.36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14.36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14.36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14.36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14.36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14.36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14.36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14.36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14.36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14.36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14.36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14.36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14.36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14.36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14.36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14.36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14.36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14.36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14.36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14.36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14.36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14.36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14.36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14.36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14.36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14.36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13.68</v>
      </c>
      <c r="AP91" s="200">
        <v>0.68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13.68</v>
      </c>
      <c r="AP92" s="200">
        <v>0.68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13.68</v>
      </c>
      <c r="AP93" s="200">
        <v>0.68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13.68</v>
      </c>
      <c r="AP94" s="200">
        <v>0.68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13.68</v>
      </c>
      <c r="AP95" s="200">
        <v>0.68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13.68</v>
      </c>
      <c r="AP96" s="200">
        <v>0.68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13.68</v>
      </c>
      <c r="AP97" s="200">
        <v>0.68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13.68</v>
      </c>
      <c r="AP98" s="200">
        <v>0.68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0.41479999999999922</v>
      </c>
      <c r="AP99">
        <f t="shared" si="0"/>
        <v>2.7249999999999996E-3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3.81</v>
      </c>
      <c r="AL3" s="200">
        <v>0</v>
      </c>
      <c r="AM3" s="200">
        <v>0</v>
      </c>
      <c r="AN3" s="200">
        <v>0</v>
      </c>
      <c r="AO3" s="200">
        <v>76.64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3.81</v>
      </c>
      <c r="AL4" s="200">
        <v>0</v>
      </c>
      <c r="AM4" s="200">
        <v>0</v>
      </c>
      <c r="AN4" s="200">
        <v>0</v>
      </c>
      <c r="AO4" s="200">
        <v>76.64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3.81</v>
      </c>
      <c r="AL5" s="200">
        <v>0</v>
      </c>
      <c r="AM5" s="200">
        <v>0</v>
      </c>
      <c r="AN5" s="200">
        <v>0</v>
      </c>
      <c r="AO5" s="200">
        <v>76.64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3.81</v>
      </c>
      <c r="AL6" s="200">
        <v>0</v>
      </c>
      <c r="AM6" s="200">
        <v>0</v>
      </c>
      <c r="AN6" s="200">
        <v>0</v>
      </c>
      <c r="AO6" s="200">
        <v>76.64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3.81</v>
      </c>
      <c r="AL7" s="200">
        <v>0</v>
      </c>
      <c r="AM7" s="200">
        <v>0</v>
      </c>
      <c r="AN7" s="200">
        <v>0</v>
      </c>
      <c r="AO7" s="200">
        <v>76.64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3.81</v>
      </c>
      <c r="AL8" s="200">
        <v>0</v>
      </c>
      <c r="AM8" s="200">
        <v>0</v>
      </c>
      <c r="AN8" s="200">
        <v>0</v>
      </c>
      <c r="AO8" s="200">
        <v>76.64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3.81</v>
      </c>
      <c r="AL9" s="200">
        <v>0</v>
      </c>
      <c r="AM9" s="200">
        <v>0</v>
      </c>
      <c r="AN9" s="200">
        <v>0</v>
      </c>
      <c r="AO9" s="200">
        <v>76.64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3.81</v>
      </c>
      <c r="AL10" s="200">
        <v>0</v>
      </c>
      <c r="AM10" s="200">
        <v>0</v>
      </c>
      <c r="AN10" s="200">
        <v>0</v>
      </c>
      <c r="AO10" s="200">
        <v>76.64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3.81</v>
      </c>
      <c r="AL11" s="200">
        <v>0</v>
      </c>
      <c r="AM11" s="200">
        <v>0</v>
      </c>
      <c r="AN11" s="200">
        <v>0</v>
      </c>
      <c r="AO11" s="200">
        <v>76.64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3.81</v>
      </c>
      <c r="AL12" s="200">
        <v>0</v>
      </c>
      <c r="AM12" s="200">
        <v>0</v>
      </c>
      <c r="AN12" s="200">
        <v>0</v>
      </c>
      <c r="AO12" s="200">
        <v>76.64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3.81</v>
      </c>
      <c r="AL13" s="200">
        <v>0</v>
      </c>
      <c r="AM13" s="200">
        <v>0</v>
      </c>
      <c r="AN13" s="200">
        <v>0</v>
      </c>
      <c r="AO13" s="200">
        <v>76.64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3.81</v>
      </c>
      <c r="AL14" s="200">
        <v>0</v>
      </c>
      <c r="AM14" s="200">
        <v>0</v>
      </c>
      <c r="AN14" s="200">
        <v>0</v>
      </c>
      <c r="AO14" s="200">
        <v>76.64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3.81</v>
      </c>
      <c r="AL15" s="200">
        <v>0</v>
      </c>
      <c r="AM15" s="200">
        <v>0</v>
      </c>
      <c r="AN15" s="200">
        <v>0</v>
      </c>
      <c r="AO15" s="200">
        <v>76.64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3.81</v>
      </c>
      <c r="AL16" s="200">
        <v>0</v>
      </c>
      <c r="AM16" s="200">
        <v>0</v>
      </c>
      <c r="AN16" s="200">
        <v>0</v>
      </c>
      <c r="AO16" s="200">
        <v>76.64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3.81</v>
      </c>
      <c r="AL17" s="200">
        <v>0</v>
      </c>
      <c r="AM17" s="200">
        <v>0</v>
      </c>
      <c r="AN17" s="200">
        <v>0</v>
      </c>
      <c r="AO17" s="200">
        <v>76.64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3.81</v>
      </c>
      <c r="AL18" s="200">
        <v>0</v>
      </c>
      <c r="AM18" s="200">
        <v>0</v>
      </c>
      <c r="AN18" s="200">
        <v>0</v>
      </c>
      <c r="AO18" s="200">
        <v>76.64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3.81</v>
      </c>
      <c r="AL19" s="200">
        <v>0</v>
      </c>
      <c r="AM19" s="200">
        <v>0</v>
      </c>
      <c r="AN19" s="200">
        <v>0</v>
      </c>
      <c r="AO19" s="200">
        <v>76.64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3.81</v>
      </c>
      <c r="AL20" s="200">
        <v>0</v>
      </c>
      <c r="AM20" s="200">
        <v>0</v>
      </c>
      <c r="AN20" s="200">
        <v>0</v>
      </c>
      <c r="AO20" s="200">
        <v>76.64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3.81</v>
      </c>
      <c r="AL21" s="200">
        <v>0</v>
      </c>
      <c r="AM21" s="200">
        <v>0</v>
      </c>
      <c r="AN21" s="200">
        <v>0</v>
      </c>
      <c r="AO21" s="200">
        <v>76.64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3.81</v>
      </c>
      <c r="AL22" s="200">
        <v>0</v>
      </c>
      <c r="AM22" s="200">
        <v>0</v>
      </c>
      <c r="AN22" s="200">
        <v>0</v>
      </c>
      <c r="AO22" s="200">
        <v>76.64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76.64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76.64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76.64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76.64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76.64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76.64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77.78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76.13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76.17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73.78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76.17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76.17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82.08</v>
      </c>
      <c r="AP35" s="200">
        <v>-2.5499999999999998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82.08</v>
      </c>
      <c r="AP36" s="200">
        <v>-2.5499999999999998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82.99</v>
      </c>
      <c r="AP37" s="200">
        <v>-2.5499999999999998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82.99</v>
      </c>
      <c r="AP38" s="200">
        <v>-2.5499999999999998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82.99</v>
      </c>
      <c r="AP39" s="200">
        <v>-2.5499999999999998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82.99</v>
      </c>
      <c r="AP40" s="200">
        <v>-2.5499999999999998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72.650000000000006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76.150000000000006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57.46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57.46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57.46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57.46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57.46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57.46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57.46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57.46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57.46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57.46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57.46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57.46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57.46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57.46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57.46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57.46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57.46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57.46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57.46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57.46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57.46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57.46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57.46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57.46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57.46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57.46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57.46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57.46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57.46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57.46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57.46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57.46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57.46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57.46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57.46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57.46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57.46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57.46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57.46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57.46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57.46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57.46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57.46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57.46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57.46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57.46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57.46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57.46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54.72</v>
      </c>
      <c r="AP91" s="200">
        <v>2.74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54.72</v>
      </c>
      <c r="AP92" s="200">
        <v>2.74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54.72</v>
      </c>
      <c r="AP93" s="200">
        <v>2.74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54.72</v>
      </c>
      <c r="AP94" s="200">
        <v>2.74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54.72</v>
      </c>
      <c r="AP95" s="200">
        <v>2.74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54.72</v>
      </c>
      <c r="AP96" s="200">
        <v>2.74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54.72</v>
      </c>
      <c r="AP97" s="200">
        <v>2.74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54.72</v>
      </c>
      <c r="AP98" s="200">
        <v>2.74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2.53499999999999E-2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1.5724000000000011</v>
      </c>
      <c r="AP99">
        <f t="shared" si="0"/>
        <v>1.6550000000000002E-3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4.49</v>
      </c>
      <c r="L3" s="200">
        <v>181.17</v>
      </c>
      <c r="M3" s="200">
        <v>1.06</v>
      </c>
      <c r="N3" s="200">
        <v>1.36</v>
      </c>
      <c r="O3" s="200">
        <v>0</v>
      </c>
      <c r="P3" s="200">
        <v>1.44</v>
      </c>
      <c r="Q3" s="200">
        <v>0.46</v>
      </c>
      <c r="R3" s="200">
        <v>5.22</v>
      </c>
      <c r="S3" s="200">
        <v>4.25</v>
      </c>
      <c r="T3" s="200">
        <v>0</v>
      </c>
      <c r="U3" s="200">
        <v>0.96</v>
      </c>
      <c r="V3" s="200">
        <v>3.38</v>
      </c>
      <c r="W3" s="200">
        <v>7.67</v>
      </c>
      <c r="X3" s="200">
        <v>35.630000000000003</v>
      </c>
      <c r="Y3" s="200">
        <v>0</v>
      </c>
      <c r="Z3" s="200">
        <v>48.81</v>
      </c>
      <c r="AA3" s="200">
        <v>19.97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11.35</v>
      </c>
      <c r="AL3" s="200">
        <v>0</v>
      </c>
      <c r="AM3" s="200">
        <v>0</v>
      </c>
      <c r="AN3" s="200">
        <v>0</v>
      </c>
      <c r="AO3" s="200">
        <v>258.3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4.49</v>
      </c>
      <c r="L4" s="200">
        <v>181.17</v>
      </c>
      <c r="M4" s="200">
        <v>1.06</v>
      </c>
      <c r="N4" s="200">
        <v>1.36</v>
      </c>
      <c r="O4" s="200">
        <v>0</v>
      </c>
      <c r="P4" s="200">
        <v>1.44</v>
      </c>
      <c r="Q4" s="200">
        <v>0.46</v>
      </c>
      <c r="R4" s="200">
        <v>7.23</v>
      </c>
      <c r="S4" s="200">
        <v>4.25</v>
      </c>
      <c r="T4" s="200">
        <v>0</v>
      </c>
      <c r="U4" s="200">
        <v>0.96</v>
      </c>
      <c r="V4" s="200">
        <v>3.38</v>
      </c>
      <c r="W4" s="200">
        <v>7.67</v>
      </c>
      <c r="X4" s="200">
        <v>35.630000000000003</v>
      </c>
      <c r="Y4" s="200">
        <v>0</v>
      </c>
      <c r="Z4" s="200">
        <v>48.81</v>
      </c>
      <c r="AA4" s="200">
        <v>19.97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11.35</v>
      </c>
      <c r="AL4" s="200">
        <v>0</v>
      </c>
      <c r="AM4" s="200">
        <v>0</v>
      </c>
      <c r="AN4" s="200">
        <v>0</v>
      </c>
      <c r="AO4" s="200">
        <v>258.3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4.49</v>
      </c>
      <c r="L5" s="200">
        <v>181.17</v>
      </c>
      <c r="M5" s="200">
        <v>1.06</v>
      </c>
      <c r="N5" s="200">
        <v>1.36</v>
      </c>
      <c r="O5" s="200">
        <v>0</v>
      </c>
      <c r="P5" s="200">
        <v>1.44</v>
      </c>
      <c r="Q5" s="200">
        <v>0.46</v>
      </c>
      <c r="R5" s="200">
        <v>7.23</v>
      </c>
      <c r="S5" s="200">
        <v>4.25</v>
      </c>
      <c r="T5" s="200">
        <v>0</v>
      </c>
      <c r="U5" s="200">
        <v>0.96</v>
      </c>
      <c r="V5" s="200">
        <v>3.38</v>
      </c>
      <c r="W5" s="200">
        <v>7.67</v>
      </c>
      <c r="X5" s="200">
        <v>35.630000000000003</v>
      </c>
      <c r="Y5" s="200">
        <v>0</v>
      </c>
      <c r="Z5" s="200">
        <v>48.81</v>
      </c>
      <c r="AA5" s="200">
        <v>19.97</v>
      </c>
      <c r="AB5" s="200">
        <v>0</v>
      </c>
      <c r="AC5" s="200">
        <v>0.63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11.35</v>
      </c>
      <c r="AL5" s="200">
        <v>0</v>
      </c>
      <c r="AM5" s="200">
        <v>0</v>
      </c>
      <c r="AN5" s="200">
        <v>0</v>
      </c>
      <c r="AO5" s="200">
        <v>258.3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4.49</v>
      </c>
      <c r="L6" s="200">
        <v>181.17</v>
      </c>
      <c r="M6" s="200">
        <v>1.06</v>
      </c>
      <c r="N6" s="200">
        <v>1.36</v>
      </c>
      <c r="O6" s="200">
        <v>0</v>
      </c>
      <c r="P6" s="200">
        <v>1.44</v>
      </c>
      <c r="Q6" s="200">
        <v>0.46</v>
      </c>
      <c r="R6" s="200">
        <v>7.23</v>
      </c>
      <c r="S6" s="200">
        <v>4.25</v>
      </c>
      <c r="T6" s="200">
        <v>0</v>
      </c>
      <c r="U6" s="200">
        <v>0.96</v>
      </c>
      <c r="V6" s="200">
        <v>3.38</v>
      </c>
      <c r="W6" s="200">
        <v>7.67</v>
      </c>
      <c r="X6" s="200">
        <v>35.630000000000003</v>
      </c>
      <c r="Y6" s="200">
        <v>0</v>
      </c>
      <c r="Z6" s="200">
        <v>48.81</v>
      </c>
      <c r="AA6" s="200">
        <v>19.97</v>
      </c>
      <c r="AB6" s="200">
        <v>0</v>
      </c>
      <c r="AC6" s="200">
        <v>0.63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11.35</v>
      </c>
      <c r="AL6" s="200">
        <v>0</v>
      </c>
      <c r="AM6" s="200">
        <v>0</v>
      </c>
      <c r="AN6" s="200">
        <v>0</v>
      </c>
      <c r="AO6" s="200">
        <v>258.3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4.49</v>
      </c>
      <c r="L7" s="200">
        <v>181.17</v>
      </c>
      <c r="M7" s="200">
        <v>1.06</v>
      </c>
      <c r="N7" s="200">
        <v>1.36</v>
      </c>
      <c r="O7" s="200">
        <v>0</v>
      </c>
      <c r="P7" s="200">
        <v>1.44</v>
      </c>
      <c r="Q7" s="200">
        <v>0.46</v>
      </c>
      <c r="R7" s="200">
        <v>7.23</v>
      </c>
      <c r="S7" s="200">
        <v>4.25</v>
      </c>
      <c r="T7" s="200">
        <v>0</v>
      </c>
      <c r="U7" s="200">
        <v>0.96</v>
      </c>
      <c r="V7" s="200">
        <v>3.38</v>
      </c>
      <c r="W7" s="200">
        <v>7.67</v>
      </c>
      <c r="X7" s="200">
        <v>35.630000000000003</v>
      </c>
      <c r="Y7" s="200">
        <v>0</v>
      </c>
      <c r="Z7" s="200">
        <v>48.81</v>
      </c>
      <c r="AA7" s="200">
        <v>19.97</v>
      </c>
      <c r="AB7" s="200">
        <v>0</v>
      </c>
      <c r="AC7" s="200">
        <v>0.63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11.35</v>
      </c>
      <c r="AL7" s="200">
        <v>0</v>
      </c>
      <c r="AM7" s="200">
        <v>0</v>
      </c>
      <c r="AN7" s="200">
        <v>0</v>
      </c>
      <c r="AO7" s="200">
        <v>258.3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4.49</v>
      </c>
      <c r="L8" s="200">
        <v>181.17</v>
      </c>
      <c r="M8" s="200">
        <v>1.06</v>
      </c>
      <c r="N8" s="200">
        <v>1.36</v>
      </c>
      <c r="O8" s="200">
        <v>0</v>
      </c>
      <c r="P8" s="200">
        <v>1.44</v>
      </c>
      <c r="Q8" s="200">
        <v>0.46</v>
      </c>
      <c r="R8" s="200">
        <v>7.23</v>
      </c>
      <c r="S8" s="200">
        <v>4.25</v>
      </c>
      <c r="T8" s="200">
        <v>0</v>
      </c>
      <c r="U8" s="200">
        <v>0.96</v>
      </c>
      <c r="V8" s="200">
        <v>3.38</v>
      </c>
      <c r="W8" s="200">
        <v>7.67</v>
      </c>
      <c r="X8" s="200">
        <v>35.630000000000003</v>
      </c>
      <c r="Y8" s="200">
        <v>0</v>
      </c>
      <c r="Z8" s="200">
        <v>48.81</v>
      </c>
      <c r="AA8" s="200">
        <v>19.97</v>
      </c>
      <c r="AB8" s="200">
        <v>0</v>
      </c>
      <c r="AC8" s="200">
        <v>0.63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11.35</v>
      </c>
      <c r="AL8" s="200">
        <v>0</v>
      </c>
      <c r="AM8" s="200">
        <v>0</v>
      </c>
      <c r="AN8" s="200">
        <v>0</v>
      </c>
      <c r="AO8" s="200">
        <v>258.3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4.49</v>
      </c>
      <c r="L9" s="200">
        <v>181.17</v>
      </c>
      <c r="M9" s="200">
        <v>1.06</v>
      </c>
      <c r="N9" s="200">
        <v>1.36</v>
      </c>
      <c r="O9" s="200">
        <v>0</v>
      </c>
      <c r="P9" s="200">
        <v>1.44</v>
      </c>
      <c r="Q9" s="200">
        <v>0.46</v>
      </c>
      <c r="R9" s="200">
        <v>7.23</v>
      </c>
      <c r="S9" s="200">
        <v>4.25</v>
      </c>
      <c r="T9" s="200">
        <v>0</v>
      </c>
      <c r="U9" s="200">
        <v>0.96</v>
      </c>
      <c r="V9" s="200">
        <v>3.38</v>
      </c>
      <c r="W9" s="200">
        <v>7.67</v>
      </c>
      <c r="X9" s="200">
        <v>35.630000000000003</v>
      </c>
      <c r="Y9" s="200">
        <v>0</v>
      </c>
      <c r="Z9" s="200">
        <v>48.81</v>
      </c>
      <c r="AA9" s="200">
        <v>19.97</v>
      </c>
      <c r="AB9" s="200">
        <v>0</v>
      </c>
      <c r="AC9" s="200">
        <v>0.63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11.35</v>
      </c>
      <c r="AL9" s="200">
        <v>0</v>
      </c>
      <c r="AM9" s="200">
        <v>0</v>
      </c>
      <c r="AN9" s="200">
        <v>0</v>
      </c>
      <c r="AO9" s="200">
        <v>258.3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4.49</v>
      </c>
      <c r="L10" s="200">
        <v>181.17</v>
      </c>
      <c r="M10" s="200">
        <v>1.06</v>
      </c>
      <c r="N10" s="200">
        <v>1.36</v>
      </c>
      <c r="O10" s="200">
        <v>0</v>
      </c>
      <c r="P10" s="200">
        <v>1.44</v>
      </c>
      <c r="Q10" s="200">
        <v>0.46</v>
      </c>
      <c r="R10" s="200">
        <v>7.23</v>
      </c>
      <c r="S10" s="200">
        <v>4.25</v>
      </c>
      <c r="T10" s="200">
        <v>0</v>
      </c>
      <c r="U10" s="200">
        <v>0.96</v>
      </c>
      <c r="V10" s="200">
        <v>3.38</v>
      </c>
      <c r="W10" s="200">
        <v>7.67</v>
      </c>
      <c r="X10" s="200">
        <v>23.1</v>
      </c>
      <c r="Y10" s="200">
        <v>0</v>
      </c>
      <c r="Z10" s="200">
        <v>48.81</v>
      </c>
      <c r="AA10" s="200">
        <v>19.97</v>
      </c>
      <c r="AB10" s="200">
        <v>0</v>
      </c>
      <c r="AC10" s="200">
        <v>0.63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11.35</v>
      </c>
      <c r="AL10" s="200">
        <v>0</v>
      </c>
      <c r="AM10" s="200">
        <v>0</v>
      </c>
      <c r="AN10" s="200">
        <v>0</v>
      </c>
      <c r="AO10" s="200">
        <v>258.3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4.49</v>
      </c>
      <c r="L11" s="200">
        <v>181.17</v>
      </c>
      <c r="M11" s="200">
        <v>1.06</v>
      </c>
      <c r="N11" s="200">
        <v>1.36</v>
      </c>
      <c r="O11" s="200">
        <v>0</v>
      </c>
      <c r="P11" s="200">
        <v>1.44</v>
      </c>
      <c r="Q11" s="200">
        <v>0.46</v>
      </c>
      <c r="R11" s="200">
        <v>7.23</v>
      </c>
      <c r="S11" s="200">
        <v>4.25</v>
      </c>
      <c r="T11" s="200">
        <v>0</v>
      </c>
      <c r="U11" s="200">
        <v>0.96</v>
      </c>
      <c r="V11" s="200">
        <v>3.38</v>
      </c>
      <c r="W11" s="200">
        <v>7.67</v>
      </c>
      <c r="X11" s="200">
        <v>23.1</v>
      </c>
      <c r="Y11" s="200">
        <v>0</v>
      </c>
      <c r="Z11" s="200">
        <v>48.81</v>
      </c>
      <c r="AA11" s="200">
        <v>19.97</v>
      </c>
      <c r="AB11" s="200">
        <v>0</v>
      </c>
      <c r="AC11" s="200">
        <v>0.63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11.35</v>
      </c>
      <c r="AL11" s="200">
        <v>0</v>
      </c>
      <c r="AM11" s="200">
        <v>0</v>
      </c>
      <c r="AN11" s="200">
        <v>0</v>
      </c>
      <c r="AO11" s="200">
        <v>258.3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4.49</v>
      </c>
      <c r="L12" s="200">
        <v>181.17</v>
      </c>
      <c r="M12" s="200">
        <v>1.06</v>
      </c>
      <c r="N12" s="200">
        <v>1.36</v>
      </c>
      <c r="O12" s="200">
        <v>0</v>
      </c>
      <c r="P12" s="200">
        <v>1.44</v>
      </c>
      <c r="Q12" s="200">
        <v>0.46</v>
      </c>
      <c r="R12" s="200">
        <v>7.23</v>
      </c>
      <c r="S12" s="200">
        <v>4.25</v>
      </c>
      <c r="T12" s="200">
        <v>0</v>
      </c>
      <c r="U12" s="200">
        <v>0.96</v>
      </c>
      <c r="V12" s="200">
        <v>3.38</v>
      </c>
      <c r="W12" s="200">
        <v>7.67</v>
      </c>
      <c r="X12" s="200">
        <v>23.1</v>
      </c>
      <c r="Y12" s="200">
        <v>0</v>
      </c>
      <c r="Z12" s="200">
        <v>48.81</v>
      </c>
      <c r="AA12" s="200">
        <v>19.97</v>
      </c>
      <c r="AB12" s="200">
        <v>0</v>
      </c>
      <c r="AC12" s="200">
        <v>0.63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11.35</v>
      </c>
      <c r="AL12" s="200">
        <v>0</v>
      </c>
      <c r="AM12" s="200">
        <v>0</v>
      </c>
      <c r="AN12" s="200">
        <v>0</v>
      </c>
      <c r="AO12" s="200">
        <v>258.3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4.49</v>
      </c>
      <c r="L13" s="200">
        <v>181.17</v>
      </c>
      <c r="M13" s="200">
        <v>1.06</v>
      </c>
      <c r="N13" s="200">
        <v>1.36</v>
      </c>
      <c r="O13" s="200">
        <v>0</v>
      </c>
      <c r="P13" s="200">
        <v>1.44</v>
      </c>
      <c r="Q13" s="200">
        <v>0.46</v>
      </c>
      <c r="R13" s="200">
        <v>7.23</v>
      </c>
      <c r="S13" s="200">
        <v>4.25</v>
      </c>
      <c r="T13" s="200">
        <v>0</v>
      </c>
      <c r="U13" s="200">
        <v>0.96</v>
      </c>
      <c r="V13" s="200">
        <v>3.38</v>
      </c>
      <c r="W13" s="200">
        <v>7.67</v>
      </c>
      <c r="X13" s="200">
        <v>23.1</v>
      </c>
      <c r="Y13" s="200">
        <v>0</v>
      </c>
      <c r="Z13" s="200">
        <v>48.81</v>
      </c>
      <c r="AA13" s="200">
        <v>19.97</v>
      </c>
      <c r="AB13" s="200">
        <v>0</v>
      </c>
      <c r="AC13" s="200">
        <v>0.63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11.35</v>
      </c>
      <c r="AL13" s="200">
        <v>0</v>
      </c>
      <c r="AM13" s="200">
        <v>0</v>
      </c>
      <c r="AN13" s="200">
        <v>0</v>
      </c>
      <c r="AO13" s="200">
        <v>258.3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4.49</v>
      </c>
      <c r="L14" s="200">
        <v>181.17</v>
      </c>
      <c r="M14" s="200">
        <v>1.06</v>
      </c>
      <c r="N14" s="200">
        <v>1.36</v>
      </c>
      <c r="O14" s="200">
        <v>0</v>
      </c>
      <c r="P14" s="200">
        <v>1.44</v>
      </c>
      <c r="Q14" s="200">
        <v>0.46</v>
      </c>
      <c r="R14" s="200">
        <v>7.23</v>
      </c>
      <c r="S14" s="200">
        <v>4.25</v>
      </c>
      <c r="T14" s="200">
        <v>0</v>
      </c>
      <c r="U14" s="200">
        <v>0.96</v>
      </c>
      <c r="V14" s="200">
        <v>3.38</v>
      </c>
      <c r="W14" s="200">
        <v>7.67</v>
      </c>
      <c r="X14" s="200">
        <v>23.1</v>
      </c>
      <c r="Y14" s="200">
        <v>0</v>
      </c>
      <c r="Z14" s="200">
        <v>48.81</v>
      </c>
      <c r="AA14" s="200">
        <v>19.97</v>
      </c>
      <c r="AB14" s="200">
        <v>0</v>
      </c>
      <c r="AC14" s="200">
        <v>0.63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11.35</v>
      </c>
      <c r="AL14" s="200">
        <v>0</v>
      </c>
      <c r="AM14" s="200">
        <v>0</v>
      </c>
      <c r="AN14" s="200">
        <v>0</v>
      </c>
      <c r="AO14" s="200">
        <v>258.3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4.49</v>
      </c>
      <c r="L15" s="200">
        <v>181.17</v>
      </c>
      <c r="M15" s="200">
        <v>1.06</v>
      </c>
      <c r="N15" s="200">
        <v>1.36</v>
      </c>
      <c r="O15" s="200">
        <v>0</v>
      </c>
      <c r="P15" s="200">
        <v>1.44</v>
      </c>
      <c r="Q15" s="200">
        <v>0.46</v>
      </c>
      <c r="R15" s="200">
        <v>7.23</v>
      </c>
      <c r="S15" s="200">
        <v>4.25</v>
      </c>
      <c r="T15" s="200">
        <v>0</v>
      </c>
      <c r="U15" s="200">
        <v>0.96</v>
      </c>
      <c r="V15" s="200">
        <v>3.38</v>
      </c>
      <c r="W15" s="200">
        <v>7.67</v>
      </c>
      <c r="X15" s="200">
        <v>23.1</v>
      </c>
      <c r="Y15" s="200">
        <v>0</v>
      </c>
      <c r="Z15" s="200">
        <v>48.81</v>
      </c>
      <c r="AA15" s="200">
        <v>19.97</v>
      </c>
      <c r="AB15" s="200">
        <v>0</v>
      </c>
      <c r="AC15" s="200">
        <v>0.63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11.35</v>
      </c>
      <c r="AL15" s="200">
        <v>0</v>
      </c>
      <c r="AM15" s="200">
        <v>0</v>
      </c>
      <c r="AN15" s="200">
        <v>0</v>
      </c>
      <c r="AO15" s="200">
        <v>258.3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4.49</v>
      </c>
      <c r="L16" s="200">
        <v>181.17</v>
      </c>
      <c r="M16" s="200">
        <v>1.06</v>
      </c>
      <c r="N16" s="200">
        <v>1.36</v>
      </c>
      <c r="O16" s="200">
        <v>0</v>
      </c>
      <c r="P16" s="200">
        <v>1.44</v>
      </c>
      <c r="Q16" s="200">
        <v>0.46</v>
      </c>
      <c r="R16" s="200">
        <v>7.23</v>
      </c>
      <c r="S16" s="200">
        <v>4.25</v>
      </c>
      <c r="T16" s="200">
        <v>0</v>
      </c>
      <c r="U16" s="200">
        <v>0.96</v>
      </c>
      <c r="V16" s="200">
        <v>3.38</v>
      </c>
      <c r="W16" s="200">
        <v>7.67</v>
      </c>
      <c r="X16" s="200">
        <v>23.1</v>
      </c>
      <c r="Y16" s="200">
        <v>0</v>
      </c>
      <c r="Z16" s="200">
        <v>48.81</v>
      </c>
      <c r="AA16" s="200">
        <v>19.97</v>
      </c>
      <c r="AB16" s="200">
        <v>0</v>
      </c>
      <c r="AC16" s="200">
        <v>0.63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11.35</v>
      </c>
      <c r="AL16" s="200">
        <v>0</v>
      </c>
      <c r="AM16" s="200">
        <v>0</v>
      </c>
      <c r="AN16" s="200">
        <v>0</v>
      </c>
      <c r="AO16" s="200">
        <v>258.3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4.49</v>
      </c>
      <c r="L17" s="200">
        <v>181.17</v>
      </c>
      <c r="M17" s="200">
        <v>1.06</v>
      </c>
      <c r="N17" s="200">
        <v>1.36</v>
      </c>
      <c r="O17" s="200">
        <v>0</v>
      </c>
      <c r="P17" s="200">
        <v>1.44</v>
      </c>
      <c r="Q17" s="200">
        <v>0.46</v>
      </c>
      <c r="R17" s="200">
        <v>7.23</v>
      </c>
      <c r="S17" s="200">
        <v>4.25</v>
      </c>
      <c r="T17" s="200">
        <v>0</v>
      </c>
      <c r="U17" s="200">
        <v>0.96</v>
      </c>
      <c r="V17" s="200">
        <v>3.38</v>
      </c>
      <c r="W17" s="200">
        <v>7.67</v>
      </c>
      <c r="X17" s="200">
        <v>23.1</v>
      </c>
      <c r="Y17" s="200">
        <v>0</v>
      </c>
      <c r="Z17" s="200">
        <v>48.81</v>
      </c>
      <c r="AA17" s="200">
        <v>19.97</v>
      </c>
      <c r="AB17" s="200">
        <v>0</v>
      </c>
      <c r="AC17" s="200">
        <v>0.63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11.35</v>
      </c>
      <c r="AL17" s="200">
        <v>0</v>
      </c>
      <c r="AM17" s="200">
        <v>0</v>
      </c>
      <c r="AN17" s="200">
        <v>0</v>
      </c>
      <c r="AO17" s="200">
        <v>258.3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4.49</v>
      </c>
      <c r="L18" s="200">
        <v>181.17</v>
      </c>
      <c r="M18" s="200">
        <v>1.06</v>
      </c>
      <c r="N18" s="200">
        <v>1.36</v>
      </c>
      <c r="O18" s="200">
        <v>0</v>
      </c>
      <c r="P18" s="200">
        <v>1.44</v>
      </c>
      <c r="Q18" s="200">
        <v>0.46</v>
      </c>
      <c r="R18" s="200">
        <v>7.23</v>
      </c>
      <c r="S18" s="200">
        <v>4.25</v>
      </c>
      <c r="T18" s="200">
        <v>0</v>
      </c>
      <c r="U18" s="200">
        <v>0.96</v>
      </c>
      <c r="V18" s="200">
        <v>3.38</v>
      </c>
      <c r="W18" s="200">
        <v>7.67</v>
      </c>
      <c r="X18" s="200">
        <v>23.1</v>
      </c>
      <c r="Y18" s="200">
        <v>0</v>
      </c>
      <c r="Z18" s="200">
        <v>48.81</v>
      </c>
      <c r="AA18" s="200">
        <v>19.97</v>
      </c>
      <c r="AB18" s="200">
        <v>0</v>
      </c>
      <c r="AC18" s="200">
        <v>0.63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11.35</v>
      </c>
      <c r="AL18" s="200">
        <v>0</v>
      </c>
      <c r="AM18" s="200">
        <v>0</v>
      </c>
      <c r="AN18" s="200">
        <v>0</v>
      </c>
      <c r="AO18" s="200">
        <v>258.3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4.49</v>
      </c>
      <c r="L19" s="200">
        <v>181.17</v>
      </c>
      <c r="M19" s="200">
        <v>1.06</v>
      </c>
      <c r="N19" s="200">
        <v>1.36</v>
      </c>
      <c r="O19" s="200">
        <v>0</v>
      </c>
      <c r="P19" s="200">
        <v>1.44</v>
      </c>
      <c r="Q19" s="200">
        <v>0.46</v>
      </c>
      <c r="R19" s="200">
        <v>7.23</v>
      </c>
      <c r="S19" s="200">
        <v>4.25</v>
      </c>
      <c r="T19" s="200">
        <v>0</v>
      </c>
      <c r="U19" s="200">
        <v>0.96</v>
      </c>
      <c r="V19" s="200">
        <v>3.38</v>
      </c>
      <c r="W19" s="200">
        <v>7.67</v>
      </c>
      <c r="X19" s="200">
        <v>35.630000000000003</v>
      </c>
      <c r="Y19" s="200">
        <v>0</v>
      </c>
      <c r="Z19" s="200">
        <v>48.81</v>
      </c>
      <c r="AA19" s="200">
        <v>19.97</v>
      </c>
      <c r="AB19" s="200">
        <v>0</v>
      </c>
      <c r="AC19" s="200">
        <v>0.63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11.35</v>
      </c>
      <c r="AL19" s="200">
        <v>0</v>
      </c>
      <c r="AM19" s="200">
        <v>0</v>
      </c>
      <c r="AN19" s="200">
        <v>0</v>
      </c>
      <c r="AO19" s="200">
        <v>258.3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4.49</v>
      </c>
      <c r="L20" s="200">
        <v>181.17</v>
      </c>
      <c r="M20" s="200">
        <v>1.06</v>
      </c>
      <c r="N20" s="200">
        <v>1.36</v>
      </c>
      <c r="O20" s="200">
        <v>0</v>
      </c>
      <c r="P20" s="200">
        <v>1.44</v>
      </c>
      <c r="Q20" s="200">
        <v>0.46</v>
      </c>
      <c r="R20" s="200">
        <v>7.23</v>
      </c>
      <c r="S20" s="200">
        <v>4.25</v>
      </c>
      <c r="T20" s="200">
        <v>0</v>
      </c>
      <c r="U20" s="200">
        <v>0.96</v>
      </c>
      <c r="V20" s="200">
        <v>3.38</v>
      </c>
      <c r="W20" s="200">
        <v>7.67</v>
      </c>
      <c r="X20" s="200">
        <v>35.630000000000003</v>
      </c>
      <c r="Y20" s="200">
        <v>0</v>
      </c>
      <c r="Z20" s="200">
        <v>48.81</v>
      </c>
      <c r="AA20" s="200">
        <v>19.97</v>
      </c>
      <c r="AB20" s="200">
        <v>0</v>
      </c>
      <c r="AC20" s="200">
        <v>0.63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11.35</v>
      </c>
      <c r="AL20" s="200">
        <v>0</v>
      </c>
      <c r="AM20" s="200">
        <v>0</v>
      </c>
      <c r="AN20" s="200">
        <v>0</v>
      </c>
      <c r="AO20" s="200">
        <v>258.3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4.49</v>
      </c>
      <c r="L21" s="200">
        <v>181.17</v>
      </c>
      <c r="M21" s="200">
        <v>1.06</v>
      </c>
      <c r="N21" s="200">
        <v>1.36</v>
      </c>
      <c r="O21" s="200">
        <v>0</v>
      </c>
      <c r="P21" s="200">
        <v>1.44</v>
      </c>
      <c r="Q21" s="200">
        <v>0.46</v>
      </c>
      <c r="R21" s="200">
        <v>7.23</v>
      </c>
      <c r="S21" s="200">
        <v>4.25</v>
      </c>
      <c r="T21" s="200">
        <v>0</v>
      </c>
      <c r="U21" s="200">
        <v>0.96</v>
      </c>
      <c r="V21" s="200">
        <v>0.24</v>
      </c>
      <c r="W21" s="200">
        <v>0.53</v>
      </c>
      <c r="X21" s="200">
        <v>1.69</v>
      </c>
      <c r="Y21" s="200">
        <v>0</v>
      </c>
      <c r="Z21" s="200">
        <v>48.81</v>
      </c>
      <c r="AA21" s="200">
        <v>19.97</v>
      </c>
      <c r="AB21" s="200">
        <v>0</v>
      </c>
      <c r="AC21" s="200">
        <v>0.63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11.35</v>
      </c>
      <c r="AL21" s="200">
        <v>0</v>
      </c>
      <c r="AM21" s="200">
        <v>0</v>
      </c>
      <c r="AN21" s="200">
        <v>0</v>
      </c>
      <c r="AO21" s="200">
        <v>258.3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4.49</v>
      </c>
      <c r="L22" s="200">
        <v>181.17</v>
      </c>
      <c r="M22" s="200">
        <v>1.06</v>
      </c>
      <c r="N22" s="200">
        <v>1.36</v>
      </c>
      <c r="O22" s="200">
        <v>0</v>
      </c>
      <c r="P22" s="200">
        <v>1.44</v>
      </c>
      <c r="Q22" s="200">
        <v>0.46</v>
      </c>
      <c r="R22" s="200">
        <v>7.23</v>
      </c>
      <c r="S22" s="200">
        <v>4.25</v>
      </c>
      <c r="T22" s="200">
        <v>0</v>
      </c>
      <c r="U22" s="200">
        <v>0.96</v>
      </c>
      <c r="V22" s="200">
        <v>0.24</v>
      </c>
      <c r="W22" s="200">
        <v>0.53</v>
      </c>
      <c r="X22" s="200">
        <v>1.69</v>
      </c>
      <c r="Y22" s="200">
        <v>0</v>
      </c>
      <c r="Z22" s="200">
        <v>48.81</v>
      </c>
      <c r="AA22" s="200">
        <v>19.97</v>
      </c>
      <c r="AB22" s="200">
        <v>0</v>
      </c>
      <c r="AC22" s="200">
        <v>0.63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11.35</v>
      </c>
      <c r="AL22" s="200">
        <v>0</v>
      </c>
      <c r="AM22" s="200">
        <v>0</v>
      </c>
      <c r="AN22" s="200">
        <v>0</v>
      </c>
      <c r="AO22" s="200">
        <v>258.3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4.49</v>
      </c>
      <c r="L23" s="200">
        <v>181.17</v>
      </c>
      <c r="M23" s="200">
        <v>1.06</v>
      </c>
      <c r="N23" s="200">
        <v>1.36</v>
      </c>
      <c r="O23" s="200">
        <v>0</v>
      </c>
      <c r="P23" s="200">
        <v>1.44</v>
      </c>
      <c r="Q23" s="200">
        <v>0.13</v>
      </c>
      <c r="R23" s="200">
        <v>0.49</v>
      </c>
      <c r="S23" s="200">
        <v>0.31</v>
      </c>
      <c r="T23" s="200">
        <v>0</v>
      </c>
      <c r="U23" s="200">
        <v>0.96</v>
      </c>
      <c r="V23" s="200">
        <v>0.24</v>
      </c>
      <c r="W23" s="200">
        <v>0.53</v>
      </c>
      <c r="X23" s="200">
        <v>1.69</v>
      </c>
      <c r="Y23" s="200">
        <v>0</v>
      </c>
      <c r="Z23" s="200">
        <v>2.91</v>
      </c>
      <c r="AA23" s="200">
        <v>1.04</v>
      </c>
      <c r="AB23" s="200">
        <v>0</v>
      </c>
      <c r="AC23" s="200">
        <v>0.63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12.61</v>
      </c>
      <c r="AL23" s="200">
        <v>0</v>
      </c>
      <c r="AM23" s="200">
        <v>0</v>
      </c>
      <c r="AN23" s="200">
        <v>0</v>
      </c>
      <c r="AO23" s="200">
        <v>258.3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4.5</v>
      </c>
      <c r="L24" s="200">
        <v>181.6</v>
      </c>
      <c r="M24" s="200">
        <v>1.06</v>
      </c>
      <c r="N24" s="200">
        <v>1.36</v>
      </c>
      <c r="O24" s="200">
        <v>0</v>
      </c>
      <c r="P24" s="200">
        <v>1.44</v>
      </c>
      <c r="Q24" s="200">
        <v>0.13</v>
      </c>
      <c r="R24" s="200">
        <v>0.48</v>
      </c>
      <c r="S24" s="200">
        <v>0.3</v>
      </c>
      <c r="T24" s="200">
        <v>0</v>
      </c>
      <c r="U24" s="200">
        <v>0.96</v>
      </c>
      <c r="V24" s="200">
        <v>0.24</v>
      </c>
      <c r="W24" s="200">
        <v>0.64</v>
      </c>
      <c r="X24" s="200">
        <v>1.88</v>
      </c>
      <c r="Y24" s="200">
        <v>0</v>
      </c>
      <c r="Z24" s="200">
        <v>2.91</v>
      </c>
      <c r="AA24" s="200">
        <v>1.04</v>
      </c>
      <c r="AB24" s="200">
        <v>0</v>
      </c>
      <c r="AC24" s="200">
        <v>0.63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12.61</v>
      </c>
      <c r="AL24" s="200">
        <v>0</v>
      </c>
      <c r="AM24" s="200">
        <v>0</v>
      </c>
      <c r="AN24" s="200">
        <v>0</v>
      </c>
      <c r="AO24" s="200">
        <v>258.3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4.5</v>
      </c>
      <c r="L25" s="200">
        <v>125.77</v>
      </c>
      <c r="M25" s="200">
        <v>1.06</v>
      </c>
      <c r="N25" s="200">
        <v>1.36</v>
      </c>
      <c r="O25" s="200">
        <v>0</v>
      </c>
      <c r="P25" s="200">
        <v>1.44</v>
      </c>
      <c r="Q25" s="200">
        <v>0.13</v>
      </c>
      <c r="R25" s="200">
        <v>0.48</v>
      </c>
      <c r="S25" s="200">
        <v>0.3</v>
      </c>
      <c r="T25" s="200">
        <v>0</v>
      </c>
      <c r="U25" s="200">
        <v>0.96</v>
      </c>
      <c r="V25" s="200">
        <v>0.24</v>
      </c>
      <c r="W25" s="200">
        <v>0.53</v>
      </c>
      <c r="X25" s="200">
        <v>1.69</v>
      </c>
      <c r="Y25" s="200">
        <v>0</v>
      </c>
      <c r="Z25" s="200">
        <v>2.91</v>
      </c>
      <c r="AA25" s="200">
        <v>1.04</v>
      </c>
      <c r="AB25" s="200">
        <v>0</v>
      </c>
      <c r="AC25" s="200">
        <v>0.63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12.61</v>
      </c>
      <c r="AL25" s="200">
        <v>0</v>
      </c>
      <c r="AM25" s="200">
        <v>0</v>
      </c>
      <c r="AN25" s="200">
        <v>0</v>
      </c>
      <c r="AO25" s="200">
        <v>258.3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4.5</v>
      </c>
      <c r="L26" s="200">
        <v>68.010000000000005</v>
      </c>
      <c r="M26" s="200">
        <v>1.06</v>
      </c>
      <c r="N26" s="200">
        <v>1.36</v>
      </c>
      <c r="O26" s="200">
        <v>0</v>
      </c>
      <c r="P26" s="200">
        <v>1.44</v>
      </c>
      <c r="Q26" s="200">
        <v>0.46</v>
      </c>
      <c r="R26" s="200">
        <v>0.48</v>
      </c>
      <c r="S26" s="200">
        <v>4.25</v>
      </c>
      <c r="T26" s="200">
        <v>0</v>
      </c>
      <c r="U26" s="200">
        <v>0.96</v>
      </c>
      <c r="V26" s="200">
        <v>0.24</v>
      </c>
      <c r="W26" s="200">
        <v>0.53</v>
      </c>
      <c r="X26" s="200">
        <v>1.69</v>
      </c>
      <c r="Y26" s="200">
        <v>0</v>
      </c>
      <c r="Z26" s="200">
        <v>2.91</v>
      </c>
      <c r="AA26" s="200">
        <v>1.04</v>
      </c>
      <c r="AB26" s="200">
        <v>0</v>
      </c>
      <c r="AC26" s="200">
        <v>0.63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12.61</v>
      </c>
      <c r="AL26" s="200">
        <v>0</v>
      </c>
      <c r="AM26" s="200">
        <v>0</v>
      </c>
      <c r="AN26" s="200">
        <v>0</v>
      </c>
      <c r="AO26" s="200">
        <v>258.3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0.35</v>
      </c>
      <c r="L27" s="200">
        <v>24.58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0.13</v>
      </c>
      <c r="R27" s="200">
        <v>0.49</v>
      </c>
      <c r="S27" s="200">
        <v>0.33</v>
      </c>
      <c r="T27" s="200">
        <v>0</v>
      </c>
      <c r="U27" s="200">
        <v>0.96</v>
      </c>
      <c r="V27" s="200">
        <v>0.24</v>
      </c>
      <c r="W27" s="200">
        <v>0.53</v>
      </c>
      <c r="X27" s="200">
        <v>1.69</v>
      </c>
      <c r="Y27" s="200">
        <v>0</v>
      </c>
      <c r="Z27" s="200">
        <v>2.91</v>
      </c>
      <c r="AA27" s="200">
        <v>1.03</v>
      </c>
      <c r="AB27" s="200">
        <v>0</v>
      </c>
      <c r="AC27" s="200">
        <v>0.63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258.3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0.35</v>
      </c>
      <c r="L28" s="200">
        <v>17.96</v>
      </c>
      <c r="M28" s="200">
        <v>1.06</v>
      </c>
      <c r="N28" s="200">
        <v>1.36</v>
      </c>
      <c r="O28" s="200">
        <v>0</v>
      </c>
      <c r="P28" s="200">
        <v>1.44</v>
      </c>
      <c r="Q28" s="200">
        <v>0.13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1.69</v>
      </c>
      <c r="Y28" s="200">
        <v>0</v>
      </c>
      <c r="Z28" s="200">
        <v>2.91</v>
      </c>
      <c r="AA28" s="200">
        <v>1.03</v>
      </c>
      <c r="AB28" s="200">
        <v>0</v>
      </c>
      <c r="AC28" s="200">
        <v>0.63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258.31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17.96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0.13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1.69</v>
      </c>
      <c r="Y29" s="200">
        <v>0</v>
      </c>
      <c r="Z29" s="200">
        <v>2.91</v>
      </c>
      <c r="AA29" s="200">
        <v>1.03</v>
      </c>
      <c r="AB29" s="200">
        <v>0</v>
      </c>
      <c r="AC29" s="200">
        <v>0.63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258.3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17.96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1.69</v>
      </c>
      <c r="Y30" s="200">
        <v>0</v>
      </c>
      <c r="Z30" s="200">
        <v>2.91</v>
      </c>
      <c r="AA30" s="200">
        <v>1.03</v>
      </c>
      <c r="AB30" s="200">
        <v>0</v>
      </c>
      <c r="AC30" s="200">
        <v>0.63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258.3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17.96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1.69</v>
      </c>
      <c r="Y31" s="200">
        <v>0</v>
      </c>
      <c r="Z31" s="200">
        <v>2.91</v>
      </c>
      <c r="AA31" s="200">
        <v>1.03</v>
      </c>
      <c r="AB31" s="200">
        <v>0</v>
      </c>
      <c r="AC31" s="200">
        <v>0.63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258.3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17.96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1.69</v>
      </c>
      <c r="Y32" s="200">
        <v>0</v>
      </c>
      <c r="Z32" s="200">
        <v>2.91</v>
      </c>
      <c r="AA32" s="200">
        <v>1.03</v>
      </c>
      <c r="AB32" s="200">
        <v>0</v>
      </c>
      <c r="AC32" s="200">
        <v>0.63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258.3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17.96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1.69</v>
      </c>
      <c r="Y33" s="200">
        <v>0</v>
      </c>
      <c r="Z33" s="200">
        <v>2.91</v>
      </c>
      <c r="AA33" s="200">
        <v>1.03</v>
      </c>
      <c r="AB33" s="200">
        <v>0</v>
      </c>
      <c r="AC33" s="200">
        <v>0.63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258.3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17.96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1.69</v>
      </c>
      <c r="Y34" s="200">
        <v>0</v>
      </c>
      <c r="Z34" s="200">
        <v>2.91</v>
      </c>
      <c r="AA34" s="200">
        <v>1.03</v>
      </c>
      <c r="AB34" s="200">
        <v>0</v>
      </c>
      <c r="AC34" s="200">
        <v>0.63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258.3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17.96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1.69</v>
      </c>
      <c r="Y35" s="200">
        <v>0</v>
      </c>
      <c r="Z35" s="200">
        <v>2.91</v>
      </c>
      <c r="AA35" s="200">
        <v>1.03</v>
      </c>
      <c r="AB35" s="200">
        <v>0</v>
      </c>
      <c r="AC35" s="200">
        <v>0.63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244.71</v>
      </c>
      <c r="AP35" s="200">
        <v>10.88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17.96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1.69</v>
      </c>
      <c r="Y36" s="200">
        <v>0</v>
      </c>
      <c r="Z36" s="200">
        <v>2.91</v>
      </c>
      <c r="AA36" s="200">
        <v>1.03</v>
      </c>
      <c r="AB36" s="200">
        <v>0</v>
      </c>
      <c r="AC36" s="200">
        <v>0.63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244.71</v>
      </c>
      <c r="AP36" s="200">
        <v>10.88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17.96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1.69</v>
      </c>
      <c r="Y37" s="200">
        <v>0</v>
      </c>
      <c r="Z37" s="200">
        <v>2.91</v>
      </c>
      <c r="AA37" s="200">
        <v>1.03</v>
      </c>
      <c r="AB37" s="200">
        <v>0</v>
      </c>
      <c r="AC37" s="200">
        <v>0.63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247.43</v>
      </c>
      <c r="AP37" s="200">
        <v>10.88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17.96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1.69</v>
      </c>
      <c r="Y38" s="200">
        <v>0</v>
      </c>
      <c r="Z38" s="200">
        <v>2.91</v>
      </c>
      <c r="AA38" s="200">
        <v>1.03</v>
      </c>
      <c r="AB38" s="200">
        <v>0</v>
      </c>
      <c r="AC38" s="200">
        <v>0.63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247.43</v>
      </c>
      <c r="AP38" s="200">
        <v>10.88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17.96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1.69</v>
      </c>
      <c r="Y39" s="200">
        <v>0</v>
      </c>
      <c r="Z39" s="200">
        <v>2.91</v>
      </c>
      <c r="AA39" s="200">
        <v>1.03</v>
      </c>
      <c r="AB39" s="200">
        <v>0</v>
      </c>
      <c r="AC39" s="200">
        <v>0.63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247.43</v>
      </c>
      <c r="AP39" s="200">
        <v>10.88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17.96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1.69</v>
      </c>
      <c r="Y40" s="200">
        <v>0</v>
      </c>
      <c r="Z40" s="200">
        <v>2.91</v>
      </c>
      <c r="AA40" s="200">
        <v>1.03</v>
      </c>
      <c r="AB40" s="200">
        <v>0</v>
      </c>
      <c r="AC40" s="200">
        <v>0.63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247.43</v>
      </c>
      <c r="AP40" s="200">
        <v>10.88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17.96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1.69</v>
      </c>
      <c r="Y41" s="200">
        <v>0</v>
      </c>
      <c r="Z41" s="200">
        <v>2.91</v>
      </c>
      <c r="AA41" s="200">
        <v>1.03</v>
      </c>
      <c r="AB41" s="200">
        <v>0</v>
      </c>
      <c r="AC41" s="200">
        <v>0.63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258.31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17.96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1.69</v>
      </c>
      <c r="Y42" s="200">
        <v>0</v>
      </c>
      <c r="Z42" s="200">
        <v>2.91</v>
      </c>
      <c r="AA42" s="200">
        <v>1.03</v>
      </c>
      <c r="AB42" s="200">
        <v>0</v>
      </c>
      <c r="AC42" s="200">
        <v>0.63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258.31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17.96</v>
      </c>
      <c r="M43" s="200">
        <v>1.06</v>
      </c>
      <c r="N43" s="200">
        <v>1.36</v>
      </c>
      <c r="O43" s="200">
        <v>0</v>
      </c>
      <c r="P43" s="200">
        <v>1.44</v>
      </c>
      <c r="Q43" s="200">
        <v>0.13</v>
      </c>
      <c r="R43" s="200">
        <v>0.49</v>
      </c>
      <c r="S43" s="200">
        <v>0.3</v>
      </c>
      <c r="T43" s="200">
        <v>0</v>
      </c>
      <c r="U43" s="200">
        <v>0.96</v>
      </c>
      <c r="V43" s="200">
        <v>0.24</v>
      </c>
      <c r="W43" s="200">
        <v>0.53</v>
      </c>
      <c r="X43" s="200">
        <v>1.69</v>
      </c>
      <c r="Y43" s="200">
        <v>0</v>
      </c>
      <c r="Z43" s="200">
        <v>2.91</v>
      </c>
      <c r="AA43" s="200">
        <v>1.03</v>
      </c>
      <c r="AB43" s="200">
        <v>0</v>
      </c>
      <c r="AC43" s="200">
        <v>0.63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171.3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17.96</v>
      </c>
      <c r="M44" s="200">
        <v>1.06</v>
      </c>
      <c r="N44" s="200">
        <v>1.36</v>
      </c>
      <c r="O44" s="200">
        <v>0</v>
      </c>
      <c r="P44" s="200">
        <v>1.44</v>
      </c>
      <c r="Q44" s="200">
        <v>0.13</v>
      </c>
      <c r="R44" s="200">
        <v>0.49</v>
      </c>
      <c r="S44" s="200">
        <v>0.3</v>
      </c>
      <c r="T44" s="200">
        <v>0</v>
      </c>
      <c r="U44" s="200">
        <v>0.96</v>
      </c>
      <c r="V44" s="200">
        <v>0.24</v>
      </c>
      <c r="W44" s="200">
        <v>0.53</v>
      </c>
      <c r="X44" s="200">
        <v>1.69</v>
      </c>
      <c r="Y44" s="200">
        <v>0</v>
      </c>
      <c r="Z44" s="200">
        <v>2.91</v>
      </c>
      <c r="AA44" s="200">
        <v>1.03</v>
      </c>
      <c r="AB44" s="200">
        <v>0</v>
      </c>
      <c r="AC44" s="200">
        <v>0.63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171.3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17.96</v>
      </c>
      <c r="M45" s="200">
        <v>1.06</v>
      </c>
      <c r="N45" s="200">
        <v>1.36</v>
      </c>
      <c r="O45" s="200">
        <v>0</v>
      </c>
      <c r="P45" s="200">
        <v>1.44</v>
      </c>
      <c r="Q45" s="200">
        <v>0.13</v>
      </c>
      <c r="R45" s="200">
        <v>0.49</v>
      </c>
      <c r="S45" s="200">
        <v>0.3</v>
      </c>
      <c r="T45" s="200">
        <v>0</v>
      </c>
      <c r="U45" s="200">
        <v>0.96</v>
      </c>
      <c r="V45" s="200">
        <v>0.24</v>
      </c>
      <c r="W45" s="200">
        <v>0.53</v>
      </c>
      <c r="X45" s="200">
        <v>1.69</v>
      </c>
      <c r="Y45" s="200">
        <v>0</v>
      </c>
      <c r="Z45" s="200">
        <v>2.91</v>
      </c>
      <c r="AA45" s="200">
        <v>1.03</v>
      </c>
      <c r="AB45" s="200">
        <v>0</v>
      </c>
      <c r="AC45" s="200">
        <v>0.63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171.3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17.96</v>
      </c>
      <c r="M46" s="200">
        <v>1.06</v>
      </c>
      <c r="N46" s="200">
        <v>1.36</v>
      </c>
      <c r="O46" s="200">
        <v>0</v>
      </c>
      <c r="P46" s="200">
        <v>1.44</v>
      </c>
      <c r="Q46" s="200">
        <v>0.13</v>
      </c>
      <c r="R46" s="200">
        <v>0.49</v>
      </c>
      <c r="S46" s="200">
        <v>0.3</v>
      </c>
      <c r="T46" s="200">
        <v>0</v>
      </c>
      <c r="U46" s="200">
        <v>0.96</v>
      </c>
      <c r="V46" s="200">
        <v>0.24</v>
      </c>
      <c r="W46" s="200">
        <v>0.53</v>
      </c>
      <c r="X46" s="200">
        <v>1.69</v>
      </c>
      <c r="Y46" s="200">
        <v>0</v>
      </c>
      <c r="Z46" s="200">
        <v>2.91</v>
      </c>
      <c r="AA46" s="200">
        <v>1.03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171.3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17.96</v>
      </c>
      <c r="M47" s="200">
        <v>1.06</v>
      </c>
      <c r="N47" s="200">
        <v>1.36</v>
      </c>
      <c r="O47" s="200">
        <v>0</v>
      </c>
      <c r="P47" s="200">
        <v>1.44</v>
      </c>
      <c r="Q47" s="200">
        <v>0.13</v>
      </c>
      <c r="R47" s="200">
        <v>0.49</v>
      </c>
      <c r="S47" s="200">
        <v>0.3</v>
      </c>
      <c r="T47" s="200">
        <v>0</v>
      </c>
      <c r="U47" s="200">
        <v>0.96</v>
      </c>
      <c r="V47" s="200">
        <v>0.24</v>
      </c>
      <c r="W47" s="200">
        <v>0.53</v>
      </c>
      <c r="X47" s="200">
        <v>1.69</v>
      </c>
      <c r="Y47" s="200">
        <v>0</v>
      </c>
      <c r="Z47" s="200">
        <v>2.91</v>
      </c>
      <c r="AA47" s="200">
        <v>1.03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171.3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0.35</v>
      </c>
      <c r="L48" s="200">
        <v>17.95</v>
      </c>
      <c r="M48" s="200">
        <v>1.06</v>
      </c>
      <c r="N48" s="200">
        <v>1.36</v>
      </c>
      <c r="O48" s="200">
        <v>0</v>
      </c>
      <c r="P48" s="200">
        <v>1.44</v>
      </c>
      <c r="Q48" s="200">
        <v>0.13</v>
      </c>
      <c r="R48" s="200">
        <v>0.49</v>
      </c>
      <c r="S48" s="200">
        <v>0.3</v>
      </c>
      <c r="T48" s="200">
        <v>0</v>
      </c>
      <c r="U48" s="200">
        <v>0.96</v>
      </c>
      <c r="V48" s="200">
        <v>0.24</v>
      </c>
      <c r="W48" s="200">
        <v>0.53</v>
      </c>
      <c r="X48" s="200">
        <v>1.69</v>
      </c>
      <c r="Y48" s="200">
        <v>0</v>
      </c>
      <c r="Z48" s="200">
        <v>2.91</v>
      </c>
      <c r="AA48" s="200">
        <v>1.03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171.3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17.95</v>
      </c>
      <c r="M49" s="200">
        <v>1.06</v>
      </c>
      <c r="N49" s="200">
        <v>1.36</v>
      </c>
      <c r="O49" s="200">
        <v>0</v>
      </c>
      <c r="P49" s="200">
        <v>1.44</v>
      </c>
      <c r="Q49" s="200">
        <v>0.13</v>
      </c>
      <c r="R49" s="200">
        <v>0.49</v>
      </c>
      <c r="S49" s="200">
        <v>0.3</v>
      </c>
      <c r="T49" s="200">
        <v>0</v>
      </c>
      <c r="U49" s="200">
        <v>0.96</v>
      </c>
      <c r="V49" s="200">
        <v>0.24</v>
      </c>
      <c r="W49" s="200">
        <v>0.53</v>
      </c>
      <c r="X49" s="200">
        <v>1.69</v>
      </c>
      <c r="Y49" s="200">
        <v>0</v>
      </c>
      <c r="Z49" s="200">
        <v>2.91</v>
      </c>
      <c r="AA49" s="200">
        <v>1.03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171.3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0.35</v>
      </c>
      <c r="L50" s="200">
        <v>17.95</v>
      </c>
      <c r="M50" s="200">
        <v>1.06</v>
      </c>
      <c r="N50" s="200">
        <v>1.36</v>
      </c>
      <c r="O50" s="200">
        <v>0</v>
      </c>
      <c r="P50" s="200">
        <v>1.44</v>
      </c>
      <c r="Q50" s="200">
        <v>0.13</v>
      </c>
      <c r="R50" s="200">
        <v>0.49</v>
      </c>
      <c r="S50" s="200">
        <v>0.3</v>
      </c>
      <c r="T50" s="200">
        <v>0</v>
      </c>
      <c r="U50" s="200">
        <v>0.96</v>
      </c>
      <c r="V50" s="200">
        <v>0.24</v>
      </c>
      <c r="W50" s="200">
        <v>0.53</v>
      </c>
      <c r="X50" s="200">
        <v>1.69</v>
      </c>
      <c r="Y50" s="200">
        <v>0</v>
      </c>
      <c r="Z50" s="200">
        <v>2.91</v>
      </c>
      <c r="AA50" s="200">
        <v>1.03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171.3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4.5</v>
      </c>
      <c r="L51" s="200">
        <v>17.95</v>
      </c>
      <c r="M51" s="200">
        <v>1.06</v>
      </c>
      <c r="N51" s="200">
        <v>1.36</v>
      </c>
      <c r="O51" s="200">
        <v>0</v>
      </c>
      <c r="P51" s="200">
        <v>1.44</v>
      </c>
      <c r="Q51" s="200">
        <v>0.13</v>
      </c>
      <c r="R51" s="200">
        <v>0.48</v>
      </c>
      <c r="S51" s="200">
        <v>0.3</v>
      </c>
      <c r="T51" s="200">
        <v>0</v>
      </c>
      <c r="U51" s="200">
        <v>0.96</v>
      </c>
      <c r="V51" s="200">
        <v>0.24</v>
      </c>
      <c r="W51" s="200">
        <v>0.53</v>
      </c>
      <c r="X51" s="200">
        <v>1.69</v>
      </c>
      <c r="Y51" s="200">
        <v>0</v>
      </c>
      <c r="Z51" s="200">
        <v>2.91</v>
      </c>
      <c r="AA51" s="200">
        <v>1.04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171.3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4.5</v>
      </c>
      <c r="L52" s="200">
        <v>17.95</v>
      </c>
      <c r="M52" s="200">
        <v>1.06</v>
      </c>
      <c r="N52" s="200">
        <v>1.36</v>
      </c>
      <c r="O52" s="200">
        <v>0</v>
      </c>
      <c r="P52" s="200">
        <v>1.44</v>
      </c>
      <c r="Q52" s="200">
        <v>0.13</v>
      </c>
      <c r="R52" s="200">
        <v>0.48</v>
      </c>
      <c r="S52" s="200">
        <v>0.3</v>
      </c>
      <c r="T52" s="200">
        <v>0</v>
      </c>
      <c r="U52" s="200">
        <v>0.96</v>
      </c>
      <c r="V52" s="200">
        <v>0.24</v>
      </c>
      <c r="W52" s="200">
        <v>0.53</v>
      </c>
      <c r="X52" s="200">
        <v>1.69</v>
      </c>
      <c r="Y52" s="200">
        <v>0</v>
      </c>
      <c r="Z52" s="200">
        <v>2.91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171.3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4.5</v>
      </c>
      <c r="L53" s="200">
        <v>77.63</v>
      </c>
      <c r="M53" s="200">
        <v>1.06</v>
      </c>
      <c r="N53" s="200">
        <v>1.36</v>
      </c>
      <c r="O53" s="200">
        <v>0</v>
      </c>
      <c r="P53" s="200">
        <v>1.44</v>
      </c>
      <c r="Q53" s="200">
        <v>0.13</v>
      </c>
      <c r="R53" s="200">
        <v>0.48</v>
      </c>
      <c r="S53" s="200">
        <v>0.3</v>
      </c>
      <c r="T53" s="200">
        <v>0</v>
      </c>
      <c r="U53" s="200">
        <v>0.96</v>
      </c>
      <c r="V53" s="200">
        <v>0.24</v>
      </c>
      <c r="W53" s="200">
        <v>0.53</v>
      </c>
      <c r="X53" s="200">
        <v>1.69</v>
      </c>
      <c r="Y53" s="200">
        <v>0</v>
      </c>
      <c r="Z53" s="200">
        <v>2.91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171.3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4.5</v>
      </c>
      <c r="L54" s="200">
        <v>125.76</v>
      </c>
      <c r="M54" s="200">
        <v>1.06</v>
      </c>
      <c r="N54" s="200">
        <v>1.36</v>
      </c>
      <c r="O54" s="200">
        <v>0</v>
      </c>
      <c r="P54" s="200">
        <v>1.44</v>
      </c>
      <c r="Q54" s="200">
        <v>0.13</v>
      </c>
      <c r="R54" s="200">
        <v>0.48</v>
      </c>
      <c r="S54" s="200">
        <v>0.3</v>
      </c>
      <c r="T54" s="200">
        <v>0</v>
      </c>
      <c r="U54" s="200">
        <v>0.96</v>
      </c>
      <c r="V54" s="200">
        <v>0.24</v>
      </c>
      <c r="W54" s="200">
        <v>0.53</v>
      </c>
      <c r="X54" s="200">
        <v>1.69</v>
      </c>
      <c r="Y54" s="200">
        <v>0</v>
      </c>
      <c r="Z54" s="200">
        <v>2.91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171.3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4.5</v>
      </c>
      <c r="L55" s="200">
        <v>181.6</v>
      </c>
      <c r="M55" s="200">
        <v>1.06</v>
      </c>
      <c r="N55" s="200">
        <v>1.36</v>
      </c>
      <c r="O55" s="200">
        <v>0</v>
      </c>
      <c r="P55" s="200">
        <v>1.44</v>
      </c>
      <c r="Q55" s="200">
        <v>0.13</v>
      </c>
      <c r="R55" s="200">
        <v>0.48</v>
      </c>
      <c r="S55" s="200">
        <v>0.3</v>
      </c>
      <c r="T55" s="200">
        <v>0</v>
      </c>
      <c r="U55" s="200">
        <v>0.96</v>
      </c>
      <c r="V55" s="200">
        <v>0.24</v>
      </c>
      <c r="W55" s="200">
        <v>0.53</v>
      </c>
      <c r="X55" s="200">
        <v>1.69</v>
      </c>
      <c r="Y55" s="200">
        <v>0</v>
      </c>
      <c r="Z55" s="200">
        <v>2.91</v>
      </c>
      <c r="AA55" s="200">
        <v>1.04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13.35</v>
      </c>
      <c r="AL55" s="200">
        <v>0</v>
      </c>
      <c r="AM55" s="200">
        <v>0</v>
      </c>
      <c r="AN55" s="200">
        <v>0</v>
      </c>
      <c r="AO55" s="200">
        <v>171.3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4.5</v>
      </c>
      <c r="L56" s="200">
        <v>181.59</v>
      </c>
      <c r="M56" s="200">
        <v>1.06</v>
      </c>
      <c r="N56" s="200">
        <v>1.36</v>
      </c>
      <c r="O56" s="200">
        <v>0</v>
      </c>
      <c r="P56" s="200">
        <v>1.44</v>
      </c>
      <c r="Q56" s="200">
        <v>0.12</v>
      </c>
      <c r="R56" s="200">
        <v>6.08</v>
      </c>
      <c r="S56" s="200">
        <v>3.77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1.69</v>
      </c>
      <c r="Y56" s="200">
        <v>0</v>
      </c>
      <c r="Z56" s="200">
        <v>2.91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13.35</v>
      </c>
      <c r="AL56" s="200">
        <v>0</v>
      </c>
      <c r="AM56" s="200">
        <v>0</v>
      </c>
      <c r="AN56" s="200">
        <v>0</v>
      </c>
      <c r="AO56" s="200">
        <v>171.3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4.5</v>
      </c>
      <c r="L57" s="200">
        <v>181.59</v>
      </c>
      <c r="M57" s="200">
        <v>1.06</v>
      </c>
      <c r="N57" s="200">
        <v>1.36</v>
      </c>
      <c r="O57" s="200">
        <v>0</v>
      </c>
      <c r="P57" s="200">
        <v>1.44</v>
      </c>
      <c r="Q57" s="200">
        <v>0.12</v>
      </c>
      <c r="R57" s="200">
        <v>0.85</v>
      </c>
      <c r="S57" s="200">
        <v>3.77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1.69</v>
      </c>
      <c r="Y57" s="200">
        <v>0</v>
      </c>
      <c r="Z57" s="200">
        <v>2.91</v>
      </c>
      <c r="AA57" s="200">
        <v>1.04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13.35</v>
      </c>
      <c r="AL57" s="200">
        <v>0</v>
      </c>
      <c r="AM57" s="200">
        <v>0</v>
      </c>
      <c r="AN57" s="200">
        <v>0</v>
      </c>
      <c r="AO57" s="200">
        <v>171.3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4.5</v>
      </c>
      <c r="L58" s="200">
        <v>181.59</v>
      </c>
      <c r="M58" s="200">
        <v>1.06</v>
      </c>
      <c r="N58" s="200">
        <v>1.36</v>
      </c>
      <c r="O58" s="200">
        <v>0</v>
      </c>
      <c r="P58" s="200">
        <v>1.44</v>
      </c>
      <c r="Q58" s="200">
        <v>0.12</v>
      </c>
      <c r="R58" s="200">
        <v>0.48</v>
      </c>
      <c r="S58" s="200">
        <v>0.31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1.69</v>
      </c>
      <c r="Y58" s="200">
        <v>0</v>
      </c>
      <c r="Z58" s="200">
        <v>2.91</v>
      </c>
      <c r="AA58" s="200">
        <v>1.04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13.35</v>
      </c>
      <c r="AL58" s="200">
        <v>0</v>
      </c>
      <c r="AM58" s="200">
        <v>0</v>
      </c>
      <c r="AN58" s="200">
        <v>0</v>
      </c>
      <c r="AO58" s="200">
        <v>171.3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4.5</v>
      </c>
      <c r="L59" s="200">
        <v>180.63</v>
      </c>
      <c r="M59" s="200">
        <v>1.06</v>
      </c>
      <c r="N59" s="200">
        <v>1.36</v>
      </c>
      <c r="O59" s="200">
        <v>0</v>
      </c>
      <c r="P59" s="200">
        <v>1.44</v>
      </c>
      <c r="Q59" s="200">
        <v>0.12</v>
      </c>
      <c r="R59" s="200">
        <v>0.48</v>
      </c>
      <c r="S59" s="200">
        <v>0.31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1.69</v>
      </c>
      <c r="Y59" s="200">
        <v>0</v>
      </c>
      <c r="Z59" s="200">
        <v>2.91</v>
      </c>
      <c r="AA59" s="200">
        <v>1.04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11.88</v>
      </c>
      <c r="AL59" s="200">
        <v>0</v>
      </c>
      <c r="AM59" s="200">
        <v>0</v>
      </c>
      <c r="AN59" s="200">
        <v>0</v>
      </c>
      <c r="AO59" s="200">
        <v>171.3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4.5</v>
      </c>
      <c r="L60" s="200">
        <v>180.63</v>
      </c>
      <c r="M60" s="200">
        <v>1.06</v>
      </c>
      <c r="N60" s="200">
        <v>1.36</v>
      </c>
      <c r="O60" s="200">
        <v>0</v>
      </c>
      <c r="P60" s="200">
        <v>1.44</v>
      </c>
      <c r="Q60" s="200">
        <v>0.12</v>
      </c>
      <c r="R60" s="200">
        <v>0.48</v>
      </c>
      <c r="S60" s="200">
        <v>0.31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1.69</v>
      </c>
      <c r="Y60" s="200">
        <v>0</v>
      </c>
      <c r="Z60" s="200">
        <v>2.91</v>
      </c>
      <c r="AA60" s="200">
        <v>1.04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11.88</v>
      </c>
      <c r="AL60" s="200">
        <v>0</v>
      </c>
      <c r="AM60" s="200">
        <v>0</v>
      </c>
      <c r="AN60" s="200">
        <v>0</v>
      </c>
      <c r="AO60" s="200">
        <v>171.3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4.5</v>
      </c>
      <c r="L61" s="200">
        <v>180.63</v>
      </c>
      <c r="M61" s="200">
        <v>1.06</v>
      </c>
      <c r="N61" s="200">
        <v>1.36</v>
      </c>
      <c r="O61" s="200">
        <v>0</v>
      </c>
      <c r="P61" s="200">
        <v>1.44</v>
      </c>
      <c r="Q61" s="200">
        <v>0.12</v>
      </c>
      <c r="R61" s="200">
        <v>0.49</v>
      </c>
      <c r="S61" s="200">
        <v>0.31</v>
      </c>
      <c r="T61" s="200">
        <v>0</v>
      </c>
      <c r="U61" s="200">
        <v>0.96</v>
      </c>
      <c r="V61" s="200">
        <v>0</v>
      </c>
      <c r="W61" s="200">
        <v>0.53</v>
      </c>
      <c r="X61" s="200">
        <v>1.69</v>
      </c>
      <c r="Y61" s="200">
        <v>0</v>
      </c>
      <c r="Z61" s="200">
        <v>2.91</v>
      </c>
      <c r="AA61" s="200">
        <v>1.03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11.88</v>
      </c>
      <c r="AL61" s="200">
        <v>0</v>
      </c>
      <c r="AM61" s="200">
        <v>0</v>
      </c>
      <c r="AN61" s="200">
        <v>0</v>
      </c>
      <c r="AO61" s="200">
        <v>171.3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4.5</v>
      </c>
      <c r="L62" s="200">
        <v>180.63</v>
      </c>
      <c r="M62" s="200">
        <v>1.06</v>
      </c>
      <c r="N62" s="200">
        <v>1.36</v>
      </c>
      <c r="O62" s="200">
        <v>0</v>
      </c>
      <c r="P62" s="200">
        <v>1.44</v>
      </c>
      <c r="Q62" s="200">
        <v>0.12</v>
      </c>
      <c r="R62" s="200">
        <v>0.49</v>
      </c>
      <c r="S62" s="200">
        <v>0.31</v>
      </c>
      <c r="T62" s="200">
        <v>0</v>
      </c>
      <c r="U62" s="200">
        <v>0.96</v>
      </c>
      <c r="V62" s="200">
        <v>0</v>
      </c>
      <c r="W62" s="200">
        <v>0.53</v>
      </c>
      <c r="X62" s="200">
        <v>1.69</v>
      </c>
      <c r="Y62" s="200">
        <v>0</v>
      </c>
      <c r="Z62" s="200">
        <v>2.91</v>
      </c>
      <c r="AA62" s="200">
        <v>1.03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11.88</v>
      </c>
      <c r="AL62" s="200">
        <v>0</v>
      </c>
      <c r="AM62" s="200">
        <v>0</v>
      </c>
      <c r="AN62" s="200">
        <v>0</v>
      </c>
      <c r="AO62" s="200">
        <v>171.3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4.5</v>
      </c>
      <c r="L63" s="200">
        <v>180.63</v>
      </c>
      <c r="M63" s="200">
        <v>1.06</v>
      </c>
      <c r="N63" s="200">
        <v>1.36</v>
      </c>
      <c r="O63" s="200">
        <v>0</v>
      </c>
      <c r="P63" s="200">
        <v>1.44</v>
      </c>
      <c r="Q63" s="200">
        <v>0.12</v>
      </c>
      <c r="R63" s="200">
        <v>0.49</v>
      </c>
      <c r="S63" s="200">
        <v>0.31</v>
      </c>
      <c r="T63" s="200">
        <v>0</v>
      </c>
      <c r="U63" s="200">
        <v>0.96</v>
      </c>
      <c r="V63" s="200">
        <v>0</v>
      </c>
      <c r="W63" s="200">
        <v>0.53</v>
      </c>
      <c r="X63" s="200">
        <v>1.69</v>
      </c>
      <c r="Y63" s="200">
        <v>0</v>
      </c>
      <c r="Z63" s="200">
        <v>2.91</v>
      </c>
      <c r="AA63" s="200">
        <v>1.03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11.88</v>
      </c>
      <c r="AL63" s="200">
        <v>0</v>
      </c>
      <c r="AM63" s="200">
        <v>0</v>
      </c>
      <c r="AN63" s="200">
        <v>0</v>
      </c>
      <c r="AO63" s="200">
        <v>171.3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4.5</v>
      </c>
      <c r="L64" s="200">
        <v>180.63</v>
      </c>
      <c r="M64" s="200">
        <v>1.06</v>
      </c>
      <c r="N64" s="200">
        <v>1.36</v>
      </c>
      <c r="O64" s="200">
        <v>0</v>
      </c>
      <c r="P64" s="200">
        <v>1.44</v>
      </c>
      <c r="Q64" s="200">
        <v>0.12</v>
      </c>
      <c r="R64" s="200">
        <v>0.49</v>
      </c>
      <c r="S64" s="200">
        <v>0.31</v>
      </c>
      <c r="T64" s="200">
        <v>0</v>
      </c>
      <c r="U64" s="200">
        <v>0.96</v>
      </c>
      <c r="V64" s="200">
        <v>0</v>
      </c>
      <c r="W64" s="200">
        <v>0.53</v>
      </c>
      <c r="X64" s="200">
        <v>1.69</v>
      </c>
      <c r="Y64" s="200">
        <v>0</v>
      </c>
      <c r="Z64" s="200">
        <v>2.91</v>
      </c>
      <c r="AA64" s="200">
        <v>1.03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11.88</v>
      </c>
      <c r="AL64" s="200">
        <v>0</v>
      </c>
      <c r="AM64" s="200">
        <v>0</v>
      </c>
      <c r="AN64" s="200">
        <v>0</v>
      </c>
      <c r="AO64" s="200">
        <v>171.3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4.5</v>
      </c>
      <c r="L65" s="200">
        <v>180.63</v>
      </c>
      <c r="M65" s="200">
        <v>1.06</v>
      </c>
      <c r="N65" s="200">
        <v>1.36</v>
      </c>
      <c r="O65" s="200">
        <v>0</v>
      </c>
      <c r="P65" s="200">
        <v>1.44</v>
      </c>
      <c r="Q65" s="200">
        <v>0.13</v>
      </c>
      <c r="R65" s="200">
        <v>0.53</v>
      </c>
      <c r="S65" s="200">
        <v>0.48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1.69</v>
      </c>
      <c r="Y65" s="200">
        <v>0</v>
      </c>
      <c r="Z65" s="200">
        <v>2.91</v>
      </c>
      <c r="AA65" s="200">
        <v>1.04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11.88</v>
      </c>
      <c r="AL65" s="200">
        <v>0</v>
      </c>
      <c r="AM65" s="200">
        <v>0</v>
      </c>
      <c r="AN65" s="200">
        <v>0</v>
      </c>
      <c r="AO65" s="200">
        <v>171.3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4.5</v>
      </c>
      <c r="L66" s="200">
        <v>180.63</v>
      </c>
      <c r="M66" s="200">
        <v>1.06</v>
      </c>
      <c r="N66" s="200">
        <v>1.36</v>
      </c>
      <c r="O66" s="200">
        <v>0</v>
      </c>
      <c r="P66" s="200">
        <v>1.44</v>
      </c>
      <c r="Q66" s="200">
        <v>0.13</v>
      </c>
      <c r="R66" s="200">
        <v>0.48</v>
      </c>
      <c r="S66" s="200">
        <v>0.3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1.69</v>
      </c>
      <c r="Y66" s="200">
        <v>0</v>
      </c>
      <c r="Z66" s="200">
        <v>2.91</v>
      </c>
      <c r="AA66" s="200">
        <v>1.04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11.88</v>
      </c>
      <c r="AL66" s="200">
        <v>0</v>
      </c>
      <c r="AM66" s="200">
        <v>0</v>
      </c>
      <c r="AN66" s="200">
        <v>0</v>
      </c>
      <c r="AO66" s="200">
        <v>171.3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4.5</v>
      </c>
      <c r="L67" s="200">
        <v>135.38999999999999</v>
      </c>
      <c r="M67" s="200">
        <v>1.06</v>
      </c>
      <c r="N67" s="200">
        <v>1.36</v>
      </c>
      <c r="O67" s="200">
        <v>0</v>
      </c>
      <c r="P67" s="200">
        <v>1.44</v>
      </c>
      <c r="Q67" s="200">
        <v>0.13</v>
      </c>
      <c r="R67" s="200">
        <v>0.48</v>
      </c>
      <c r="S67" s="200">
        <v>0.3</v>
      </c>
      <c r="T67" s="200">
        <v>0</v>
      </c>
      <c r="U67" s="200">
        <v>0.96</v>
      </c>
      <c r="V67" s="200">
        <v>0.24</v>
      </c>
      <c r="W67" s="200">
        <v>0.53</v>
      </c>
      <c r="X67" s="200">
        <v>1.69</v>
      </c>
      <c r="Y67" s="200">
        <v>0</v>
      </c>
      <c r="Z67" s="200">
        <v>2.91</v>
      </c>
      <c r="AA67" s="200">
        <v>1.04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13.35</v>
      </c>
      <c r="AL67" s="200">
        <v>0</v>
      </c>
      <c r="AM67" s="200">
        <v>0</v>
      </c>
      <c r="AN67" s="200">
        <v>0</v>
      </c>
      <c r="AO67" s="200">
        <v>171.3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4.5</v>
      </c>
      <c r="L68" s="200">
        <v>84.37</v>
      </c>
      <c r="M68" s="200">
        <v>1.06</v>
      </c>
      <c r="N68" s="200">
        <v>1.36</v>
      </c>
      <c r="O68" s="200">
        <v>0</v>
      </c>
      <c r="P68" s="200">
        <v>1.44</v>
      </c>
      <c r="Q68" s="200">
        <v>0.13</v>
      </c>
      <c r="R68" s="200">
        <v>0.48</v>
      </c>
      <c r="S68" s="200">
        <v>0.3</v>
      </c>
      <c r="T68" s="200">
        <v>0</v>
      </c>
      <c r="U68" s="200">
        <v>0.96</v>
      </c>
      <c r="V68" s="200">
        <v>0.24</v>
      </c>
      <c r="W68" s="200">
        <v>0.53</v>
      </c>
      <c r="X68" s="200">
        <v>1.69</v>
      </c>
      <c r="Y68" s="200">
        <v>0</v>
      </c>
      <c r="Z68" s="200">
        <v>2.91</v>
      </c>
      <c r="AA68" s="200">
        <v>1.04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13.35</v>
      </c>
      <c r="AL68" s="200">
        <v>0</v>
      </c>
      <c r="AM68" s="200">
        <v>0</v>
      </c>
      <c r="AN68" s="200">
        <v>0</v>
      </c>
      <c r="AO68" s="200">
        <v>171.3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4.5</v>
      </c>
      <c r="L69" s="200">
        <v>67.05</v>
      </c>
      <c r="M69" s="200">
        <v>1.06</v>
      </c>
      <c r="N69" s="200">
        <v>1.36</v>
      </c>
      <c r="O69" s="200">
        <v>0</v>
      </c>
      <c r="P69" s="200">
        <v>1.44</v>
      </c>
      <c r="Q69" s="200">
        <v>0.13</v>
      </c>
      <c r="R69" s="200">
        <v>0.48</v>
      </c>
      <c r="S69" s="200">
        <v>0.3</v>
      </c>
      <c r="T69" s="200">
        <v>0</v>
      </c>
      <c r="U69" s="200">
        <v>0.96</v>
      </c>
      <c r="V69" s="200">
        <v>0.24</v>
      </c>
      <c r="W69" s="200">
        <v>0.53</v>
      </c>
      <c r="X69" s="200">
        <v>1.69</v>
      </c>
      <c r="Y69" s="200">
        <v>0</v>
      </c>
      <c r="Z69" s="200">
        <v>2.91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13.35</v>
      </c>
      <c r="AL69" s="200">
        <v>0</v>
      </c>
      <c r="AM69" s="200">
        <v>0</v>
      </c>
      <c r="AN69" s="200">
        <v>0</v>
      </c>
      <c r="AO69" s="200">
        <v>171.3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4.5</v>
      </c>
      <c r="L70" s="200">
        <v>67.05</v>
      </c>
      <c r="M70" s="200">
        <v>1.06</v>
      </c>
      <c r="N70" s="200">
        <v>1.36</v>
      </c>
      <c r="O70" s="200">
        <v>0</v>
      </c>
      <c r="P70" s="200">
        <v>1.44</v>
      </c>
      <c r="Q70" s="200">
        <v>0.13</v>
      </c>
      <c r="R70" s="200">
        <v>0.49</v>
      </c>
      <c r="S70" s="200">
        <v>0.39</v>
      </c>
      <c r="T70" s="200">
        <v>0</v>
      </c>
      <c r="U70" s="200">
        <v>0.96</v>
      </c>
      <c r="V70" s="200">
        <v>0.24</v>
      </c>
      <c r="W70" s="200">
        <v>0.53</v>
      </c>
      <c r="X70" s="200">
        <v>1.69</v>
      </c>
      <c r="Y70" s="200">
        <v>0</v>
      </c>
      <c r="Z70" s="200">
        <v>2.91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13.35</v>
      </c>
      <c r="AL70" s="200">
        <v>0</v>
      </c>
      <c r="AM70" s="200">
        <v>0</v>
      </c>
      <c r="AN70" s="200">
        <v>0</v>
      </c>
      <c r="AO70" s="200">
        <v>171.3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4.5</v>
      </c>
      <c r="L71" s="200">
        <v>25.58</v>
      </c>
      <c r="M71" s="200">
        <v>1.06</v>
      </c>
      <c r="N71" s="200">
        <v>1.36</v>
      </c>
      <c r="O71" s="200">
        <v>0</v>
      </c>
      <c r="P71" s="200">
        <v>1.44</v>
      </c>
      <c r="Q71" s="200">
        <v>0.13</v>
      </c>
      <c r="R71" s="200">
        <v>0.49</v>
      </c>
      <c r="S71" s="200">
        <v>0.3</v>
      </c>
      <c r="T71" s="200">
        <v>0</v>
      </c>
      <c r="U71" s="200">
        <v>0.96</v>
      </c>
      <c r="V71" s="200">
        <v>0.24</v>
      </c>
      <c r="W71" s="200">
        <v>0.53</v>
      </c>
      <c r="X71" s="200">
        <v>1.69</v>
      </c>
      <c r="Y71" s="200">
        <v>0</v>
      </c>
      <c r="Z71" s="200">
        <v>2.91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17.440000000000001</v>
      </c>
      <c r="AL71" s="200">
        <v>0</v>
      </c>
      <c r="AM71" s="200">
        <v>0</v>
      </c>
      <c r="AN71" s="200">
        <v>0</v>
      </c>
      <c r="AO71" s="200">
        <v>171.3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4.5</v>
      </c>
      <c r="L72" s="200">
        <v>14.42</v>
      </c>
      <c r="M72" s="200">
        <v>1.06</v>
      </c>
      <c r="N72" s="200">
        <v>1.36</v>
      </c>
      <c r="O72" s="200">
        <v>0</v>
      </c>
      <c r="P72" s="200">
        <v>1.44</v>
      </c>
      <c r="Q72" s="200">
        <v>0.13</v>
      </c>
      <c r="R72" s="200">
        <v>0.49</v>
      </c>
      <c r="S72" s="200">
        <v>0.3</v>
      </c>
      <c r="T72" s="200">
        <v>0</v>
      </c>
      <c r="U72" s="200">
        <v>0.96</v>
      </c>
      <c r="V72" s="200">
        <v>0.24</v>
      </c>
      <c r="W72" s="200">
        <v>0.53</v>
      </c>
      <c r="X72" s="200">
        <v>1.69</v>
      </c>
      <c r="Y72" s="200">
        <v>0</v>
      </c>
      <c r="Z72" s="200">
        <v>2.91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19.61</v>
      </c>
      <c r="AL72" s="200">
        <v>0</v>
      </c>
      <c r="AM72" s="200">
        <v>0</v>
      </c>
      <c r="AN72" s="200">
        <v>0</v>
      </c>
      <c r="AO72" s="200">
        <v>171.3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4.5</v>
      </c>
      <c r="L73" s="200">
        <v>14.43</v>
      </c>
      <c r="M73" s="200">
        <v>1.06</v>
      </c>
      <c r="N73" s="200">
        <v>1.36</v>
      </c>
      <c r="O73" s="200">
        <v>0</v>
      </c>
      <c r="P73" s="200">
        <v>1.44</v>
      </c>
      <c r="Q73" s="200">
        <v>0.13</v>
      </c>
      <c r="R73" s="200">
        <v>0.49</v>
      </c>
      <c r="S73" s="200">
        <v>0.3</v>
      </c>
      <c r="T73" s="200">
        <v>0</v>
      </c>
      <c r="U73" s="200">
        <v>0.96</v>
      </c>
      <c r="V73" s="200">
        <v>0.24</v>
      </c>
      <c r="W73" s="200">
        <v>0.53</v>
      </c>
      <c r="X73" s="200">
        <v>1.69</v>
      </c>
      <c r="Y73" s="200">
        <v>0</v>
      </c>
      <c r="Z73" s="200">
        <v>2.91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19.61</v>
      </c>
      <c r="AL73" s="200">
        <v>0</v>
      </c>
      <c r="AM73" s="200">
        <v>0</v>
      </c>
      <c r="AN73" s="200">
        <v>0</v>
      </c>
      <c r="AO73" s="200">
        <v>171.3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0.47</v>
      </c>
      <c r="L74" s="200">
        <v>14.43</v>
      </c>
      <c r="M74" s="200">
        <v>1.06</v>
      </c>
      <c r="N74" s="200">
        <v>1.36</v>
      </c>
      <c r="O74" s="200">
        <v>0</v>
      </c>
      <c r="P74" s="200">
        <v>1.44</v>
      </c>
      <c r="Q74" s="200">
        <v>0.13</v>
      </c>
      <c r="R74" s="200">
        <v>0.49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1.69</v>
      </c>
      <c r="Y74" s="200">
        <v>0</v>
      </c>
      <c r="Z74" s="200">
        <v>2.91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171.3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14.43</v>
      </c>
      <c r="M75" s="200">
        <v>1.06</v>
      </c>
      <c r="N75" s="200">
        <v>1.36</v>
      </c>
      <c r="O75" s="200">
        <v>0</v>
      </c>
      <c r="P75" s="200">
        <v>1.44</v>
      </c>
      <c r="Q75" s="200">
        <v>0.13</v>
      </c>
      <c r="R75" s="200">
        <v>0.49</v>
      </c>
      <c r="S75" s="200">
        <v>0.3</v>
      </c>
      <c r="T75" s="200">
        <v>0</v>
      </c>
      <c r="U75" s="200">
        <v>0.96</v>
      </c>
      <c r="V75" s="200">
        <v>0.24</v>
      </c>
      <c r="W75" s="200">
        <v>0.53</v>
      </c>
      <c r="X75" s="200">
        <v>1.69</v>
      </c>
      <c r="Y75" s="200">
        <v>0</v>
      </c>
      <c r="Z75" s="200">
        <v>2.91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171.3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14.43</v>
      </c>
      <c r="M76" s="200">
        <v>1.06</v>
      </c>
      <c r="N76" s="200">
        <v>1.36</v>
      </c>
      <c r="O76" s="200">
        <v>0</v>
      </c>
      <c r="P76" s="200">
        <v>1.44</v>
      </c>
      <c r="Q76" s="200">
        <v>0.13</v>
      </c>
      <c r="R76" s="200">
        <v>0.49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1.69</v>
      </c>
      <c r="Y76" s="200">
        <v>0</v>
      </c>
      <c r="Z76" s="200">
        <v>2.91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171.3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14.43</v>
      </c>
      <c r="M77" s="200">
        <v>1.06</v>
      </c>
      <c r="N77" s="200">
        <v>1.36</v>
      </c>
      <c r="O77" s="200">
        <v>0</v>
      </c>
      <c r="P77" s="200">
        <v>1.44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1.69</v>
      </c>
      <c r="Y77" s="200">
        <v>0</v>
      </c>
      <c r="Z77" s="200">
        <v>2.91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171.3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14.43</v>
      </c>
      <c r="M78" s="200">
        <v>1.06</v>
      </c>
      <c r="N78" s="200">
        <v>1.36</v>
      </c>
      <c r="O78" s="200">
        <v>0</v>
      </c>
      <c r="P78" s="200">
        <v>1.44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1.69</v>
      </c>
      <c r="Y78" s="200">
        <v>0</v>
      </c>
      <c r="Z78" s="200">
        <v>2.91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171.3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14.43</v>
      </c>
      <c r="M79" s="200">
        <v>1.06</v>
      </c>
      <c r="N79" s="200">
        <v>1.36</v>
      </c>
      <c r="O79" s="200">
        <v>0</v>
      </c>
      <c r="P79" s="200">
        <v>1.44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1.69</v>
      </c>
      <c r="Y79" s="200">
        <v>0</v>
      </c>
      <c r="Z79" s="200">
        <v>2.91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171.3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14.43</v>
      </c>
      <c r="M80" s="200">
        <v>1.06</v>
      </c>
      <c r="N80" s="200">
        <v>1.36</v>
      </c>
      <c r="O80" s="200">
        <v>0</v>
      </c>
      <c r="P80" s="200">
        <v>1.44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1.69</v>
      </c>
      <c r="Y80" s="200">
        <v>0</v>
      </c>
      <c r="Z80" s="200">
        <v>2.91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171.3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0.34</v>
      </c>
      <c r="L81" s="200">
        <v>14.43</v>
      </c>
      <c r="M81" s="200">
        <v>1.06</v>
      </c>
      <c r="N81" s="200">
        <v>1.36</v>
      </c>
      <c r="O81" s="200">
        <v>0</v>
      </c>
      <c r="P81" s="200">
        <v>1.44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1.69</v>
      </c>
      <c r="Y81" s="200">
        <v>0</v>
      </c>
      <c r="Z81" s="200">
        <v>2.91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171.3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14.43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1.69</v>
      </c>
      <c r="Y82" s="200">
        <v>0</v>
      </c>
      <c r="Z82" s="200">
        <v>2.91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171.3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14.42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0.13</v>
      </c>
      <c r="R83" s="200">
        <v>0.49</v>
      </c>
      <c r="S83" s="200">
        <v>0.13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1.69</v>
      </c>
      <c r="Y83" s="200">
        <v>0</v>
      </c>
      <c r="Z83" s="200">
        <v>2.91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171.3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14.42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0.13</v>
      </c>
      <c r="R84" s="200">
        <v>0.49</v>
      </c>
      <c r="S84" s="200">
        <v>0.3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1.69</v>
      </c>
      <c r="Y84" s="200">
        <v>0</v>
      </c>
      <c r="Z84" s="200">
        <v>2.91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171.3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14.42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0.13</v>
      </c>
      <c r="R85" s="200">
        <v>0.49</v>
      </c>
      <c r="S85" s="200">
        <v>0.3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1.69</v>
      </c>
      <c r="Y85" s="200">
        <v>0</v>
      </c>
      <c r="Z85" s="200">
        <v>2.91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171.3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14.42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0.13</v>
      </c>
      <c r="R86" s="200">
        <v>0.49</v>
      </c>
      <c r="S86" s="200">
        <v>0.3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1.69</v>
      </c>
      <c r="Y86" s="200">
        <v>0</v>
      </c>
      <c r="Z86" s="200">
        <v>2.91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171.3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4.5</v>
      </c>
      <c r="L87" s="200">
        <v>14.42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0.13</v>
      </c>
      <c r="R87" s="200">
        <v>0.49</v>
      </c>
      <c r="S87" s="200">
        <v>0.3</v>
      </c>
      <c r="T87" s="200">
        <v>0</v>
      </c>
      <c r="U87" s="200">
        <v>0.96</v>
      </c>
      <c r="V87" s="200">
        <v>0.24</v>
      </c>
      <c r="W87" s="200">
        <v>0.53</v>
      </c>
      <c r="X87" s="200">
        <v>1.69</v>
      </c>
      <c r="Y87" s="200">
        <v>0</v>
      </c>
      <c r="Z87" s="200">
        <v>2.91</v>
      </c>
      <c r="AA87" s="200">
        <v>1.03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19.61</v>
      </c>
      <c r="AL87" s="200">
        <v>0</v>
      </c>
      <c r="AM87" s="200">
        <v>0</v>
      </c>
      <c r="AN87" s="200">
        <v>0</v>
      </c>
      <c r="AO87" s="200">
        <v>171.3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4.5</v>
      </c>
      <c r="L88" s="200">
        <v>68.010000000000005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0.13</v>
      </c>
      <c r="R88" s="200">
        <v>0.49</v>
      </c>
      <c r="S88" s="200">
        <v>0.3</v>
      </c>
      <c r="T88" s="200">
        <v>0</v>
      </c>
      <c r="U88" s="200">
        <v>0.96</v>
      </c>
      <c r="V88" s="200">
        <v>0.24</v>
      </c>
      <c r="W88" s="200">
        <v>0.53</v>
      </c>
      <c r="X88" s="200">
        <v>1.69</v>
      </c>
      <c r="Y88" s="200">
        <v>0</v>
      </c>
      <c r="Z88" s="200">
        <v>2.91</v>
      </c>
      <c r="AA88" s="200">
        <v>1.03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19.61</v>
      </c>
      <c r="AL88" s="200">
        <v>0</v>
      </c>
      <c r="AM88" s="200">
        <v>0</v>
      </c>
      <c r="AN88" s="200">
        <v>0</v>
      </c>
      <c r="AO88" s="200">
        <v>171.3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4.5</v>
      </c>
      <c r="L89" s="200">
        <v>125.77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0.13</v>
      </c>
      <c r="R89" s="200">
        <v>0.49</v>
      </c>
      <c r="S89" s="200">
        <v>0.3</v>
      </c>
      <c r="T89" s="200">
        <v>0</v>
      </c>
      <c r="U89" s="200">
        <v>0.96</v>
      </c>
      <c r="V89" s="200">
        <v>0.24</v>
      </c>
      <c r="W89" s="200">
        <v>0.53</v>
      </c>
      <c r="X89" s="200">
        <v>1.69</v>
      </c>
      <c r="Y89" s="200">
        <v>0</v>
      </c>
      <c r="Z89" s="200">
        <v>2.91</v>
      </c>
      <c r="AA89" s="200">
        <v>1.03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19.61</v>
      </c>
      <c r="AL89" s="200">
        <v>0</v>
      </c>
      <c r="AM89" s="200">
        <v>0</v>
      </c>
      <c r="AN89" s="200">
        <v>0</v>
      </c>
      <c r="AO89" s="200">
        <v>171.3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4.5</v>
      </c>
      <c r="L90" s="200">
        <v>125.77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0.13</v>
      </c>
      <c r="R90" s="200">
        <v>0.14000000000000001</v>
      </c>
      <c r="S90" s="200">
        <v>0.3</v>
      </c>
      <c r="T90" s="200">
        <v>0</v>
      </c>
      <c r="U90" s="200">
        <v>0.96</v>
      </c>
      <c r="V90" s="200">
        <v>0.24</v>
      </c>
      <c r="W90" s="200">
        <v>0.53</v>
      </c>
      <c r="X90" s="200">
        <v>1.69</v>
      </c>
      <c r="Y90" s="200">
        <v>0</v>
      </c>
      <c r="Z90" s="200">
        <v>2.91</v>
      </c>
      <c r="AA90" s="200">
        <v>1.04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19.61</v>
      </c>
      <c r="AL90" s="200">
        <v>0</v>
      </c>
      <c r="AM90" s="200">
        <v>0</v>
      </c>
      <c r="AN90" s="200">
        <v>0</v>
      </c>
      <c r="AO90" s="200">
        <v>171.3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4.47</v>
      </c>
      <c r="L91" s="200">
        <v>161.74</v>
      </c>
      <c r="M91" s="200">
        <v>1.06</v>
      </c>
      <c r="N91" s="200">
        <v>1.36</v>
      </c>
      <c r="O91" s="200">
        <v>0</v>
      </c>
      <c r="P91" s="200">
        <v>1.44</v>
      </c>
      <c r="Q91" s="200">
        <v>0.13</v>
      </c>
      <c r="R91" s="200">
        <v>0.49</v>
      </c>
      <c r="S91" s="200">
        <v>3.77</v>
      </c>
      <c r="T91" s="200">
        <v>0</v>
      </c>
      <c r="U91" s="200">
        <v>0.96</v>
      </c>
      <c r="V91" s="200">
        <v>0.24</v>
      </c>
      <c r="W91" s="200">
        <v>0.53</v>
      </c>
      <c r="X91" s="200">
        <v>1.69</v>
      </c>
      <c r="Y91" s="200">
        <v>0</v>
      </c>
      <c r="Z91" s="200">
        <v>1.62</v>
      </c>
      <c r="AA91" s="200">
        <v>0.53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19.61</v>
      </c>
      <c r="AL91" s="200">
        <v>0</v>
      </c>
      <c r="AM91" s="200">
        <v>0</v>
      </c>
      <c r="AN91" s="200">
        <v>0</v>
      </c>
      <c r="AO91" s="200">
        <v>163.13999999999999</v>
      </c>
      <c r="AP91" s="200">
        <v>8.16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4.5</v>
      </c>
      <c r="L92" s="200">
        <v>181.6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0.13</v>
      </c>
      <c r="R92" s="200">
        <v>0.49</v>
      </c>
      <c r="S92" s="200">
        <v>3.77</v>
      </c>
      <c r="T92" s="200">
        <v>0</v>
      </c>
      <c r="U92" s="200">
        <v>0.96</v>
      </c>
      <c r="V92" s="200">
        <v>0.24</v>
      </c>
      <c r="W92" s="200">
        <v>0.53</v>
      </c>
      <c r="X92" s="200">
        <v>1.69</v>
      </c>
      <c r="Y92" s="200">
        <v>0</v>
      </c>
      <c r="Z92" s="200">
        <v>1.62</v>
      </c>
      <c r="AA92" s="200">
        <v>19.77</v>
      </c>
      <c r="AB92" s="200">
        <v>0</v>
      </c>
      <c r="AC92" s="200">
        <v>0.87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19.61</v>
      </c>
      <c r="AL92" s="200">
        <v>0</v>
      </c>
      <c r="AM92" s="200">
        <v>0</v>
      </c>
      <c r="AN92" s="200">
        <v>0</v>
      </c>
      <c r="AO92" s="200">
        <v>163.13999999999999</v>
      </c>
      <c r="AP92" s="200">
        <v>8.16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4.5</v>
      </c>
      <c r="L93" s="200">
        <v>181.6</v>
      </c>
      <c r="M93" s="200">
        <v>1.06</v>
      </c>
      <c r="N93" s="200">
        <v>1.36</v>
      </c>
      <c r="O93" s="200">
        <v>0</v>
      </c>
      <c r="P93" s="200">
        <v>1.44</v>
      </c>
      <c r="Q93" s="200">
        <v>0.13</v>
      </c>
      <c r="R93" s="200">
        <v>6.08</v>
      </c>
      <c r="S93" s="200">
        <v>3.77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1.69</v>
      </c>
      <c r="Y93" s="200">
        <v>0</v>
      </c>
      <c r="Z93" s="200">
        <v>1.42</v>
      </c>
      <c r="AA93" s="200">
        <v>19.77</v>
      </c>
      <c r="AB93" s="200">
        <v>0</v>
      </c>
      <c r="AC93" s="200">
        <v>0.87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19.61</v>
      </c>
      <c r="AL93" s="200">
        <v>0</v>
      </c>
      <c r="AM93" s="200">
        <v>0</v>
      </c>
      <c r="AN93" s="200">
        <v>0</v>
      </c>
      <c r="AO93" s="200">
        <v>163.13999999999999</v>
      </c>
      <c r="AP93" s="200">
        <v>8.16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4.5</v>
      </c>
      <c r="L94" s="200">
        <v>181.6</v>
      </c>
      <c r="M94" s="200">
        <v>1.06</v>
      </c>
      <c r="N94" s="200">
        <v>1.36</v>
      </c>
      <c r="O94" s="200">
        <v>0</v>
      </c>
      <c r="P94" s="200">
        <v>1.44</v>
      </c>
      <c r="Q94" s="200">
        <v>0.13</v>
      </c>
      <c r="R94" s="200">
        <v>6.08</v>
      </c>
      <c r="S94" s="200">
        <v>3.77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1.69</v>
      </c>
      <c r="Y94" s="200">
        <v>0</v>
      </c>
      <c r="Z94" s="200">
        <v>57.93</v>
      </c>
      <c r="AA94" s="200">
        <v>19.77</v>
      </c>
      <c r="AB94" s="200">
        <v>0</v>
      </c>
      <c r="AC94" s="200">
        <v>0.87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19.61</v>
      </c>
      <c r="AL94" s="200">
        <v>0</v>
      </c>
      <c r="AM94" s="200">
        <v>0</v>
      </c>
      <c r="AN94" s="200">
        <v>0</v>
      </c>
      <c r="AO94" s="200">
        <v>163.13999999999999</v>
      </c>
      <c r="AP94" s="200">
        <v>8.16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4.46</v>
      </c>
      <c r="L95" s="200">
        <v>181.6</v>
      </c>
      <c r="M95" s="200">
        <v>1.06</v>
      </c>
      <c r="N95" s="200">
        <v>1.36</v>
      </c>
      <c r="O95" s="200">
        <v>0</v>
      </c>
      <c r="P95" s="200">
        <v>1.44</v>
      </c>
      <c r="Q95" s="200">
        <v>0.13</v>
      </c>
      <c r="R95" s="200">
        <v>6.08</v>
      </c>
      <c r="S95" s="200">
        <v>3.77</v>
      </c>
      <c r="T95" s="200">
        <v>0</v>
      </c>
      <c r="U95" s="200">
        <v>0.96</v>
      </c>
      <c r="V95" s="200">
        <v>0.24</v>
      </c>
      <c r="W95" s="200">
        <v>0.53</v>
      </c>
      <c r="X95" s="200">
        <v>1.69</v>
      </c>
      <c r="Y95" s="200">
        <v>0</v>
      </c>
      <c r="Z95" s="200">
        <v>57.93</v>
      </c>
      <c r="AA95" s="200">
        <v>10.06</v>
      </c>
      <c r="AB95" s="200">
        <v>0</v>
      </c>
      <c r="AC95" s="200">
        <v>0.87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19.61</v>
      </c>
      <c r="AL95" s="200">
        <v>0</v>
      </c>
      <c r="AM95" s="200">
        <v>0</v>
      </c>
      <c r="AN95" s="200">
        <v>0</v>
      </c>
      <c r="AO95" s="200">
        <v>163.13999999999999</v>
      </c>
      <c r="AP95" s="200">
        <v>8.16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4.5</v>
      </c>
      <c r="L96" s="200">
        <v>181.6</v>
      </c>
      <c r="M96" s="200">
        <v>1.06</v>
      </c>
      <c r="N96" s="200">
        <v>1.36</v>
      </c>
      <c r="O96" s="200">
        <v>0</v>
      </c>
      <c r="P96" s="200">
        <v>1.44</v>
      </c>
      <c r="Q96" s="200">
        <v>0.13</v>
      </c>
      <c r="R96" s="200">
        <v>5.55</v>
      </c>
      <c r="S96" s="200">
        <v>3.77</v>
      </c>
      <c r="T96" s="200">
        <v>0</v>
      </c>
      <c r="U96" s="200">
        <v>0.96</v>
      </c>
      <c r="V96" s="200">
        <v>0.24</v>
      </c>
      <c r="W96" s="200">
        <v>0.53</v>
      </c>
      <c r="X96" s="200">
        <v>1.69</v>
      </c>
      <c r="Y96" s="200">
        <v>0</v>
      </c>
      <c r="Z96" s="200">
        <v>57.93</v>
      </c>
      <c r="AA96" s="200">
        <v>10.06</v>
      </c>
      <c r="AB96" s="200">
        <v>0</v>
      </c>
      <c r="AC96" s="200">
        <v>0.87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19.61</v>
      </c>
      <c r="AL96" s="200">
        <v>0</v>
      </c>
      <c r="AM96" s="200">
        <v>0</v>
      </c>
      <c r="AN96" s="200">
        <v>0</v>
      </c>
      <c r="AO96" s="200">
        <v>163.13999999999999</v>
      </c>
      <c r="AP96" s="200">
        <v>8.16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4.5</v>
      </c>
      <c r="L97" s="200">
        <v>181.6</v>
      </c>
      <c r="M97" s="200">
        <v>1.06</v>
      </c>
      <c r="N97" s="200">
        <v>1.36</v>
      </c>
      <c r="O97" s="200">
        <v>0</v>
      </c>
      <c r="P97" s="200">
        <v>1.44</v>
      </c>
      <c r="Q97" s="200">
        <v>0.13</v>
      </c>
      <c r="R97" s="200">
        <v>0.49</v>
      </c>
      <c r="S97" s="200">
        <v>3.77</v>
      </c>
      <c r="T97" s="200">
        <v>0</v>
      </c>
      <c r="U97" s="200">
        <v>0.96</v>
      </c>
      <c r="V97" s="200">
        <v>0.24</v>
      </c>
      <c r="W97" s="200">
        <v>0.53</v>
      </c>
      <c r="X97" s="200">
        <v>1.69</v>
      </c>
      <c r="Y97" s="200">
        <v>0</v>
      </c>
      <c r="Z97" s="200">
        <v>2.91</v>
      </c>
      <c r="AA97" s="200">
        <v>1.03</v>
      </c>
      <c r="AB97" s="200">
        <v>0</v>
      </c>
      <c r="AC97" s="200">
        <v>0.87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19.61</v>
      </c>
      <c r="AL97" s="200">
        <v>0</v>
      </c>
      <c r="AM97" s="200">
        <v>0</v>
      </c>
      <c r="AN97" s="200">
        <v>0</v>
      </c>
      <c r="AO97" s="200">
        <v>163.13999999999999</v>
      </c>
      <c r="AP97" s="200">
        <v>8.16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4.5</v>
      </c>
      <c r="L98" s="200">
        <v>181.6</v>
      </c>
      <c r="M98" s="200">
        <v>1.06</v>
      </c>
      <c r="N98" s="200">
        <v>1.36</v>
      </c>
      <c r="O98" s="200">
        <v>0</v>
      </c>
      <c r="P98" s="200">
        <v>1.44</v>
      </c>
      <c r="Q98" s="200">
        <v>0.13</v>
      </c>
      <c r="R98" s="200">
        <v>0.49</v>
      </c>
      <c r="S98" s="200">
        <v>3.77</v>
      </c>
      <c r="T98" s="200">
        <v>0</v>
      </c>
      <c r="U98" s="200">
        <v>0.96</v>
      </c>
      <c r="V98" s="200">
        <v>0.24</v>
      </c>
      <c r="W98" s="200">
        <v>0.53</v>
      </c>
      <c r="X98" s="200">
        <v>1.69</v>
      </c>
      <c r="Y98" s="200">
        <v>0</v>
      </c>
      <c r="Z98" s="200">
        <v>2.91</v>
      </c>
      <c r="AA98" s="200">
        <v>1.03</v>
      </c>
      <c r="AB98" s="200">
        <v>0</v>
      </c>
      <c r="AC98" s="200">
        <v>0.87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19.61</v>
      </c>
      <c r="AL98" s="200">
        <v>0</v>
      </c>
      <c r="AM98" s="200">
        <v>0</v>
      </c>
      <c r="AN98" s="200">
        <v>0</v>
      </c>
      <c r="AO98" s="200">
        <v>163.13999999999999</v>
      </c>
      <c r="AP98" s="200">
        <v>8.16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6.9569999999999951E-2</v>
      </c>
      <c r="L99">
        <f t="shared" si="0"/>
        <v>2.3477575000000024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4.830000000000001E-3</v>
      </c>
      <c r="R99">
        <f t="shared" si="0"/>
        <v>5.1787500000000104E-2</v>
      </c>
      <c r="S99">
        <f t="shared" si="0"/>
        <v>3.6664999999999968E-2</v>
      </c>
      <c r="T99">
        <f t="shared" si="0"/>
        <v>0</v>
      </c>
      <c r="U99">
        <f t="shared" si="0"/>
        <v>2.3039999999999967E-2</v>
      </c>
      <c r="V99">
        <f t="shared" si="0"/>
        <v>1.9649999999999935E-2</v>
      </c>
      <c r="W99">
        <f t="shared" si="0"/>
        <v>4.4877500000000022E-2</v>
      </c>
      <c r="X99">
        <f t="shared" si="0"/>
        <v>0.1651450000000011</v>
      </c>
      <c r="Y99">
        <f t="shared" si="0"/>
        <v>0</v>
      </c>
      <c r="Z99">
        <f t="shared" si="0"/>
        <v>0.33958750000000087</v>
      </c>
      <c r="AA99">
        <f t="shared" si="0"/>
        <v>0.14264749999999976</v>
      </c>
      <c r="AB99">
        <f t="shared" si="0"/>
        <v>0</v>
      </c>
      <c r="AC99">
        <f t="shared" si="0"/>
        <v>1.8299999999999986E-2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0.19281500000000004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4.9472224999999908</v>
      </c>
      <c r="AP99">
        <f t="shared" si="0"/>
        <v>3.2639999999999995E-2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-10.584</v>
      </c>
      <c r="D27" s="82">
        <v>0</v>
      </c>
      <c r="E27" s="82">
        <v>0</v>
      </c>
      <c r="F27" s="82">
        <v>-14.416</v>
      </c>
      <c r="G27" s="82">
        <v>-25</v>
      </c>
      <c r="H27" s="76"/>
      <c r="I27" s="31">
        <v>25</v>
      </c>
      <c r="J27" s="82">
        <v>10.584</v>
      </c>
      <c r="K27" s="82">
        <v>0</v>
      </c>
      <c r="L27" s="82">
        <v>0</v>
      </c>
      <c r="M27" s="82">
        <v>0</v>
      </c>
      <c r="N27" s="82">
        <v>10.584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14.416</v>
      </c>
      <c r="AF27" s="82">
        <v>0</v>
      </c>
      <c r="AG27" s="82">
        <v>0</v>
      </c>
      <c r="AH27" s="82">
        <v>0</v>
      </c>
      <c r="AI27" s="82">
        <v>14.416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10.584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-10.584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14.416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-14.416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105.84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105.84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144.16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144.16</v>
      </c>
      <c r="DF27" s="81">
        <f t="shared" si="31"/>
        <v>25</v>
      </c>
      <c r="DG27" s="81">
        <f t="shared" si="32"/>
        <v>-10.584</v>
      </c>
      <c r="DH27" s="81">
        <f t="shared" si="33"/>
        <v>0</v>
      </c>
      <c r="DI27" s="81">
        <f t="shared" si="34"/>
        <v>0</v>
      </c>
      <c r="DJ27" s="81">
        <f t="shared" si="35"/>
        <v>-14.416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-54.613999999999997</v>
      </c>
      <c r="D28" s="82">
        <v>0</v>
      </c>
      <c r="E28" s="82">
        <v>0</v>
      </c>
      <c r="F28" s="82">
        <v>-74.385999999999996</v>
      </c>
      <c r="G28" s="82">
        <v>-129</v>
      </c>
      <c r="H28" s="76"/>
      <c r="I28" s="31">
        <v>26</v>
      </c>
      <c r="J28" s="82">
        <v>54.613999999999997</v>
      </c>
      <c r="K28" s="82">
        <v>0</v>
      </c>
      <c r="L28" s="82">
        <v>0</v>
      </c>
      <c r="M28" s="82">
        <v>0</v>
      </c>
      <c r="N28" s="82">
        <v>54.613999999999997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74.385999999999996</v>
      </c>
      <c r="AF28" s="82">
        <v>0</v>
      </c>
      <c r="AG28" s="82">
        <v>0</v>
      </c>
      <c r="AH28" s="82">
        <v>0</v>
      </c>
      <c r="AI28" s="82">
        <v>74.385999999999996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54.613999999999997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-54.613999999999997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74.385999999999996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-74.385999999999996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546.14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546.14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743.8599999999999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743.8599999999999</v>
      </c>
      <c r="DF28" s="81">
        <f t="shared" si="31"/>
        <v>129</v>
      </c>
      <c r="DG28" s="81">
        <f t="shared" si="32"/>
        <v>-54.613999999999997</v>
      </c>
      <c r="DH28" s="81">
        <f t="shared" si="33"/>
        <v>0</v>
      </c>
      <c r="DI28" s="81">
        <f t="shared" si="34"/>
        <v>0</v>
      </c>
      <c r="DJ28" s="81">
        <f t="shared" si="35"/>
        <v>-74.385999999999996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-70</v>
      </c>
      <c r="D29" s="82">
        <v>0</v>
      </c>
      <c r="E29" s="82">
        <v>0</v>
      </c>
      <c r="F29" s="82">
        <v>-148</v>
      </c>
      <c r="G29" s="82">
        <v>-218</v>
      </c>
      <c r="H29" s="76"/>
      <c r="I29" s="31">
        <v>27</v>
      </c>
      <c r="J29" s="82">
        <v>70</v>
      </c>
      <c r="K29" s="82">
        <v>0</v>
      </c>
      <c r="L29" s="82">
        <v>0</v>
      </c>
      <c r="M29" s="82">
        <v>0</v>
      </c>
      <c r="N29" s="82">
        <v>70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148</v>
      </c>
      <c r="AF29" s="82">
        <v>0</v>
      </c>
      <c r="AG29" s="82">
        <v>0</v>
      </c>
      <c r="AH29" s="82">
        <v>0</v>
      </c>
      <c r="AI29" s="82">
        <v>148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70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-70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148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-148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700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700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1480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1480</v>
      </c>
      <c r="DF29" s="81">
        <f t="shared" si="31"/>
        <v>218</v>
      </c>
      <c r="DG29" s="81">
        <f t="shared" si="32"/>
        <v>-70</v>
      </c>
      <c r="DH29" s="81">
        <f t="shared" si="33"/>
        <v>0</v>
      </c>
      <c r="DI29" s="81">
        <f t="shared" si="34"/>
        <v>0</v>
      </c>
      <c r="DJ29" s="81">
        <f t="shared" si="35"/>
        <v>-148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-35</v>
      </c>
      <c r="D30" s="82">
        <v>0</v>
      </c>
      <c r="E30" s="82">
        <v>0</v>
      </c>
      <c r="F30" s="82">
        <v>-138.56299999999999</v>
      </c>
      <c r="G30" s="82">
        <v>-173.56299999999999</v>
      </c>
      <c r="H30" s="76"/>
      <c r="I30" s="31">
        <v>28</v>
      </c>
      <c r="J30" s="82">
        <v>35</v>
      </c>
      <c r="K30" s="82">
        <v>0</v>
      </c>
      <c r="L30" s="82">
        <v>0</v>
      </c>
      <c r="M30" s="82">
        <v>0</v>
      </c>
      <c r="N30" s="82">
        <v>35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138.56299999999999</v>
      </c>
      <c r="AF30" s="82">
        <v>0</v>
      </c>
      <c r="AG30" s="82">
        <v>0</v>
      </c>
      <c r="AH30" s="82">
        <v>0</v>
      </c>
      <c r="AI30" s="82">
        <v>138.56299999999999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35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-35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138.56299999999999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-138.56299999999999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350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350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1385.6299999999999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1385.6299999999999</v>
      </c>
      <c r="DF30" s="81">
        <f t="shared" si="31"/>
        <v>173.56299999999999</v>
      </c>
      <c r="DG30" s="81">
        <f t="shared" si="32"/>
        <v>-35</v>
      </c>
      <c r="DH30" s="81">
        <f t="shared" si="33"/>
        <v>0</v>
      </c>
      <c r="DI30" s="81">
        <f t="shared" si="34"/>
        <v>0</v>
      </c>
      <c r="DJ30" s="81">
        <f t="shared" si="35"/>
        <v>-138.56299999999999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-60</v>
      </c>
      <c r="G31" s="82">
        <v>-60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60</v>
      </c>
      <c r="AF31" s="82">
        <v>0</v>
      </c>
      <c r="AG31" s="82">
        <v>0</v>
      </c>
      <c r="AH31" s="82">
        <v>0</v>
      </c>
      <c r="AI31" s="82">
        <v>60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60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-60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600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600</v>
      </c>
      <c r="DF31" s="81">
        <f t="shared" si="31"/>
        <v>60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-60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-84.138000000000005</v>
      </c>
      <c r="G32" s="82">
        <v>-84.138000000000005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84.138000000000005</v>
      </c>
      <c r="AF32" s="82">
        <v>0</v>
      </c>
      <c r="AG32" s="82">
        <v>0</v>
      </c>
      <c r="AH32" s="82">
        <v>0</v>
      </c>
      <c r="AI32" s="82">
        <v>84.138000000000005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84.138000000000005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-84.138000000000005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841.38000000000011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841.38000000000011</v>
      </c>
      <c r="DF32" s="81">
        <f t="shared" si="31"/>
        <v>84.138000000000005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-84.138000000000005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-58.698</v>
      </c>
      <c r="G33" s="82">
        <v>-58.698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58.698</v>
      </c>
      <c r="AF33" s="82">
        <v>0</v>
      </c>
      <c r="AG33" s="82">
        <v>0</v>
      </c>
      <c r="AH33" s="82">
        <v>0</v>
      </c>
      <c r="AI33" s="82">
        <v>58.698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58.698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-58.698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586.98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586.98</v>
      </c>
      <c r="DF33" s="81">
        <f t="shared" si="31"/>
        <v>58.698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-58.698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-62.180999999999997</v>
      </c>
      <c r="G34" s="82">
        <v>-62.180999999999997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62.180999999999997</v>
      </c>
      <c r="AF34" s="82">
        <v>0</v>
      </c>
      <c r="AG34" s="82">
        <v>0</v>
      </c>
      <c r="AH34" s="82">
        <v>0</v>
      </c>
      <c r="AI34" s="82">
        <v>62.180999999999997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62.180999999999997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-62.180999999999997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621.80999999999995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621.80999999999995</v>
      </c>
      <c r="DF34" s="81">
        <f t="shared" si="31"/>
        <v>62.180999999999997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-62.180999999999997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-45.112000000000002</v>
      </c>
      <c r="G35" s="82">
        <v>-45.112000000000002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45.112000000000002</v>
      </c>
      <c r="AF35" s="82">
        <v>0</v>
      </c>
      <c r="AG35" s="82">
        <v>0</v>
      </c>
      <c r="AH35" s="82">
        <v>0</v>
      </c>
      <c r="AI35" s="82">
        <v>45.112000000000002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45.112000000000002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-45.112000000000002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451.12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451.12</v>
      </c>
      <c r="DF35" s="81">
        <f t="shared" si="31"/>
        <v>45.112000000000002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-45.112000000000002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-5.5789999999999997</v>
      </c>
      <c r="G37" s="82">
        <v>-5.5789999999999997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5.5789999999999997</v>
      </c>
      <c r="AF37" s="82">
        <v>0</v>
      </c>
      <c r="AG37" s="82">
        <v>0</v>
      </c>
      <c r="AH37" s="82">
        <v>0</v>
      </c>
      <c r="AI37" s="82">
        <v>5.5789999999999997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5.5789999999999997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-5.5789999999999997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55.79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55.79</v>
      </c>
      <c r="DF37" s="81">
        <f t="shared" si="31"/>
        <v>5.5789999999999997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-5.5789999999999997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-25</v>
      </c>
      <c r="D38" s="82">
        <v>0</v>
      </c>
      <c r="E38" s="82">
        <v>0</v>
      </c>
      <c r="F38" s="82">
        <v>-17.448</v>
      </c>
      <c r="G38" s="82">
        <v>-42.448</v>
      </c>
      <c r="H38" s="76"/>
      <c r="I38" s="31">
        <v>36</v>
      </c>
      <c r="J38" s="82">
        <v>25</v>
      </c>
      <c r="K38" s="82">
        <v>0</v>
      </c>
      <c r="L38" s="82">
        <v>0</v>
      </c>
      <c r="M38" s="82">
        <v>0</v>
      </c>
      <c r="N38" s="82">
        <v>25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17.448</v>
      </c>
      <c r="AF38" s="82">
        <v>0</v>
      </c>
      <c r="AG38" s="82">
        <v>0</v>
      </c>
      <c r="AH38" s="82">
        <v>0</v>
      </c>
      <c r="AI38" s="82">
        <v>17.448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25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-25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17.448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-17.448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250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250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174.48000000000002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174.48000000000002</v>
      </c>
      <c r="DF38" s="81">
        <f t="shared" si="31"/>
        <v>42.448</v>
      </c>
      <c r="DG38" s="81">
        <f t="shared" si="32"/>
        <v>-25</v>
      </c>
      <c r="DH38" s="81">
        <f t="shared" si="33"/>
        <v>0</v>
      </c>
      <c r="DI38" s="81">
        <f t="shared" si="34"/>
        <v>0</v>
      </c>
      <c r="DJ38" s="81">
        <f t="shared" si="35"/>
        <v>-17.448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-45</v>
      </c>
      <c r="D39" s="82">
        <v>0</v>
      </c>
      <c r="E39" s="82">
        <v>0</v>
      </c>
      <c r="F39" s="82">
        <v>-12.183999999999999</v>
      </c>
      <c r="G39" s="82">
        <v>-57.183999999999997</v>
      </c>
      <c r="H39" s="76"/>
      <c r="I39" s="31">
        <v>37</v>
      </c>
      <c r="J39" s="82">
        <v>45</v>
      </c>
      <c r="K39" s="82">
        <v>0</v>
      </c>
      <c r="L39" s="82">
        <v>0</v>
      </c>
      <c r="M39" s="82">
        <v>0</v>
      </c>
      <c r="N39" s="82">
        <v>45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12.183999999999999</v>
      </c>
      <c r="AF39" s="82">
        <v>0</v>
      </c>
      <c r="AG39" s="82">
        <v>0</v>
      </c>
      <c r="AH39" s="82">
        <v>0</v>
      </c>
      <c r="AI39" s="82">
        <v>12.183999999999999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45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-45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12.183999999999999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-12.183999999999999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450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450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121.83999999999999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121.83999999999999</v>
      </c>
      <c r="DF39" s="81">
        <f t="shared" si="31"/>
        <v>57.183999999999997</v>
      </c>
      <c r="DG39" s="81">
        <f t="shared" si="32"/>
        <v>-45</v>
      </c>
      <c r="DH39" s="81">
        <f t="shared" si="33"/>
        <v>0</v>
      </c>
      <c r="DI39" s="81">
        <f t="shared" si="34"/>
        <v>0</v>
      </c>
      <c r="DJ39" s="81">
        <f t="shared" si="35"/>
        <v>-12.183999999999999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-24.405000000000001</v>
      </c>
      <c r="D40" s="82">
        <v>0</v>
      </c>
      <c r="E40" s="82">
        <v>0</v>
      </c>
      <c r="F40" s="82">
        <v>0</v>
      </c>
      <c r="G40" s="82">
        <v>-24.405000000000001</v>
      </c>
      <c r="H40" s="76"/>
      <c r="I40" s="31">
        <v>38</v>
      </c>
      <c r="J40" s="82">
        <v>24.405000000000001</v>
      </c>
      <c r="K40" s="82">
        <v>0</v>
      </c>
      <c r="L40" s="82">
        <v>0</v>
      </c>
      <c r="M40" s="82">
        <v>20.594999999999999</v>
      </c>
      <c r="N40" s="82">
        <v>45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-20.594999999999999</v>
      </c>
      <c r="AG40" s="82">
        <v>0</v>
      </c>
      <c r="AH40" s="82">
        <v>0</v>
      </c>
      <c r="AI40" s="82">
        <v>-20.594999999999999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24.405000000000001</v>
      </c>
      <c r="AV40" s="83">
        <f t="shared" si="13"/>
        <v>0</v>
      </c>
      <c r="AW40" s="83">
        <f t="shared" si="13"/>
        <v>0</v>
      </c>
      <c r="AX40" s="83">
        <f t="shared" si="13"/>
        <v>20.594999999999999</v>
      </c>
      <c r="AY40" s="83">
        <f t="shared" si="14"/>
        <v>-45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244.05</v>
      </c>
      <c r="CF40" s="80">
        <f t="shared" si="5"/>
        <v>0</v>
      </c>
      <c r="CG40" s="80">
        <f t="shared" si="5"/>
        <v>0</v>
      </c>
      <c r="CH40" s="80">
        <f t="shared" si="5"/>
        <v>205.95</v>
      </c>
      <c r="CI40" s="80">
        <f t="shared" si="24"/>
        <v>450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24.405000000000001</v>
      </c>
      <c r="DG40" s="81">
        <f t="shared" si="32"/>
        <v>-45</v>
      </c>
      <c r="DH40" s="81">
        <f t="shared" si="33"/>
        <v>0</v>
      </c>
      <c r="DI40" s="81">
        <f t="shared" si="34"/>
        <v>0</v>
      </c>
      <c r="DJ40" s="81">
        <f t="shared" si="35"/>
        <v>20.594999999999999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-32.54</v>
      </c>
      <c r="D41" s="82">
        <v>0</v>
      </c>
      <c r="E41" s="82">
        <v>0</v>
      </c>
      <c r="F41" s="82">
        <v>0</v>
      </c>
      <c r="G41" s="82">
        <v>-32.54</v>
      </c>
      <c r="H41" s="76"/>
      <c r="I41" s="31">
        <v>39</v>
      </c>
      <c r="J41" s="82">
        <v>32.54</v>
      </c>
      <c r="K41" s="82">
        <v>0</v>
      </c>
      <c r="L41" s="82">
        <v>0</v>
      </c>
      <c r="M41" s="82">
        <v>27.46</v>
      </c>
      <c r="N41" s="82">
        <v>60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-27.46</v>
      </c>
      <c r="AG41" s="82">
        <v>0</v>
      </c>
      <c r="AH41" s="82">
        <v>0</v>
      </c>
      <c r="AI41" s="82">
        <v>-27.46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32.54</v>
      </c>
      <c r="AV41" s="83">
        <f t="shared" si="13"/>
        <v>0</v>
      </c>
      <c r="AW41" s="83">
        <f t="shared" si="13"/>
        <v>0</v>
      </c>
      <c r="AX41" s="83">
        <f t="shared" si="13"/>
        <v>27.46</v>
      </c>
      <c r="AY41" s="83">
        <f t="shared" si="14"/>
        <v>-60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325.39999999999998</v>
      </c>
      <c r="CF41" s="80">
        <f t="shared" si="5"/>
        <v>0</v>
      </c>
      <c r="CG41" s="80">
        <f t="shared" si="5"/>
        <v>0</v>
      </c>
      <c r="CH41" s="80">
        <f t="shared" si="5"/>
        <v>274.60000000000002</v>
      </c>
      <c r="CI41" s="80">
        <f t="shared" si="24"/>
        <v>600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32.54</v>
      </c>
      <c r="DG41" s="81">
        <f t="shared" si="32"/>
        <v>-60</v>
      </c>
      <c r="DH41" s="81">
        <f t="shared" si="33"/>
        <v>0</v>
      </c>
      <c r="DI41" s="81">
        <f t="shared" si="34"/>
        <v>0</v>
      </c>
      <c r="DJ41" s="81">
        <f t="shared" si="35"/>
        <v>27.46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-22</v>
      </c>
      <c r="D42" s="82">
        <v>0</v>
      </c>
      <c r="E42" s="82">
        <v>0</v>
      </c>
      <c r="F42" s="82">
        <v>0</v>
      </c>
      <c r="G42" s="82">
        <v>-22</v>
      </c>
      <c r="H42" s="76"/>
      <c r="I42" s="31">
        <v>40</v>
      </c>
      <c r="J42" s="82">
        <v>22</v>
      </c>
      <c r="K42" s="82">
        <v>0</v>
      </c>
      <c r="L42" s="82">
        <v>0</v>
      </c>
      <c r="M42" s="82">
        <v>33</v>
      </c>
      <c r="N42" s="82">
        <v>55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-33</v>
      </c>
      <c r="AG42" s="82">
        <v>0</v>
      </c>
      <c r="AH42" s="82">
        <v>0</v>
      </c>
      <c r="AI42" s="82">
        <v>-33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22</v>
      </c>
      <c r="AV42" s="83">
        <f t="shared" si="13"/>
        <v>0</v>
      </c>
      <c r="AW42" s="83">
        <f t="shared" si="13"/>
        <v>0</v>
      </c>
      <c r="AX42" s="83">
        <f t="shared" si="13"/>
        <v>33</v>
      </c>
      <c r="AY42" s="83">
        <f t="shared" si="14"/>
        <v>-55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220</v>
      </c>
      <c r="CF42" s="80">
        <f t="shared" si="5"/>
        <v>0</v>
      </c>
      <c r="CG42" s="80">
        <f t="shared" si="5"/>
        <v>0</v>
      </c>
      <c r="CH42" s="80">
        <f t="shared" si="5"/>
        <v>330</v>
      </c>
      <c r="CI42" s="80">
        <f t="shared" si="24"/>
        <v>550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22</v>
      </c>
      <c r="DG42" s="81">
        <f t="shared" si="32"/>
        <v>-55</v>
      </c>
      <c r="DH42" s="81">
        <f t="shared" si="33"/>
        <v>0</v>
      </c>
      <c r="DI42" s="81">
        <f t="shared" si="34"/>
        <v>0</v>
      </c>
      <c r="DJ42" s="81">
        <f t="shared" si="35"/>
        <v>33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45</v>
      </c>
      <c r="N43" s="82">
        <v>45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-45</v>
      </c>
      <c r="AG43" s="82">
        <v>0</v>
      </c>
      <c r="AH43" s="82">
        <v>0</v>
      </c>
      <c r="AI43" s="82">
        <v>-45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45</v>
      </c>
      <c r="AY43" s="83">
        <f t="shared" si="14"/>
        <v>-45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450</v>
      </c>
      <c r="CI43" s="80">
        <f t="shared" si="24"/>
        <v>450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-45</v>
      </c>
      <c r="DH43" s="81">
        <f t="shared" si="33"/>
        <v>0</v>
      </c>
      <c r="DI43" s="81">
        <f t="shared" si="34"/>
        <v>0</v>
      </c>
      <c r="DJ43" s="81">
        <f t="shared" si="35"/>
        <v>45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55</v>
      </c>
      <c r="N44" s="82">
        <v>55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-55</v>
      </c>
      <c r="AG44" s="82">
        <v>0</v>
      </c>
      <c r="AH44" s="82">
        <v>0</v>
      </c>
      <c r="AI44" s="82">
        <v>-55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55</v>
      </c>
      <c r="AY44" s="83">
        <f t="shared" si="14"/>
        <v>-55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550</v>
      </c>
      <c r="CI44" s="80">
        <f t="shared" si="24"/>
        <v>550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-55</v>
      </c>
      <c r="DH44" s="81">
        <f t="shared" si="33"/>
        <v>0</v>
      </c>
      <c r="DI44" s="81">
        <f t="shared" si="34"/>
        <v>0</v>
      </c>
      <c r="DJ44" s="81">
        <f t="shared" si="35"/>
        <v>55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-37.963000000000001</v>
      </c>
      <c r="D45" s="82">
        <v>0</v>
      </c>
      <c r="E45" s="82">
        <v>0</v>
      </c>
      <c r="F45" s="82">
        <v>0</v>
      </c>
      <c r="G45" s="82">
        <v>-37.963000000000001</v>
      </c>
      <c r="H45" s="76"/>
      <c r="I45" s="31">
        <v>43</v>
      </c>
      <c r="J45" s="82">
        <v>37.963000000000001</v>
      </c>
      <c r="K45" s="82">
        <v>0</v>
      </c>
      <c r="L45" s="82">
        <v>0</v>
      </c>
      <c r="M45" s="82">
        <v>32.036999999999999</v>
      </c>
      <c r="N45" s="82">
        <v>70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-32.036999999999999</v>
      </c>
      <c r="AG45" s="82">
        <v>0</v>
      </c>
      <c r="AH45" s="82">
        <v>0</v>
      </c>
      <c r="AI45" s="82">
        <v>-32.036999999999999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37.963000000000001</v>
      </c>
      <c r="AV45" s="83">
        <f t="shared" si="13"/>
        <v>0</v>
      </c>
      <c r="AW45" s="83">
        <f t="shared" si="13"/>
        <v>0</v>
      </c>
      <c r="AX45" s="83">
        <f t="shared" si="13"/>
        <v>32.036999999999999</v>
      </c>
      <c r="AY45" s="83">
        <f t="shared" si="14"/>
        <v>-70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379.63</v>
      </c>
      <c r="CF45" s="80">
        <f t="shared" si="5"/>
        <v>0</v>
      </c>
      <c r="CG45" s="80">
        <f t="shared" si="5"/>
        <v>0</v>
      </c>
      <c r="CH45" s="80">
        <f t="shared" si="5"/>
        <v>320.37</v>
      </c>
      <c r="CI45" s="80">
        <f t="shared" si="24"/>
        <v>700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37.963000000000001</v>
      </c>
      <c r="DG45" s="81">
        <f t="shared" si="32"/>
        <v>-70</v>
      </c>
      <c r="DH45" s="81">
        <f t="shared" si="33"/>
        <v>0</v>
      </c>
      <c r="DI45" s="81">
        <f t="shared" si="34"/>
        <v>0</v>
      </c>
      <c r="DJ45" s="81">
        <f t="shared" si="35"/>
        <v>32.036999999999999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-46.097999999999999</v>
      </c>
      <c r="D46" s="82">
        <v>0</v>
      </c>
      <c r="E46" s="82">
        <v>0</v>
      </c>
      <c r="F46" s="82">
        <v>0</v>
      </c>
      <c r="G46" s="82">
        <v>-46.097999999999999</v>
      </c>
      <c r="H46" s="76"/>
      <c r="I46" s="31">
        <v>44</v>
      </c>
      <c r="J46" s="82">
        <v>46.097999999999999</v>
      </c>
      <c r="K46" s="82">
        <v>0</v>
      </c>
      <c r="L46" s="82">
        <v>0</v>
      </c>
      <c r="M46" s="82">
        <v>38.902000000000001</v>
      </c>
      <c r="N46" s="82">
        <v>85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-38.902000000000001</v>
      </c>
      <c r="AG46" s="82">
        <v>0</v>
      </c>
      <c r="AH46" s="82">
        <v>0</v>
      </c>
      <c r="AI46" s="82">
        <v>-38.902000000000001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46.097999999999999</v>
      </c>
      <c r="AV46" s="83">
        <f t="shared" si="13"/>
        <v>0</v>
      </c>
      <c r="AW46" s="83">
        <f t="shared" si="13"/>
        <v>0</v>
      </c>
      <c r="AX46" s="83">
        <f t="shared" si="13"/>
        <v>38.902000000000001</v>
      </c>
      <c r="AY46" s="83">
        <f t="shared" si="14"/>
        <v>-85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460.98</v>
      </c>
      <c r="CF46" s="80">
        <f t="shared" si="5"/>
        <v>0</v>
      </c>
      <c r="CG46" s="80">
        <f t="shared" si="5"/>
        <v>0</v>
      </c>
      <c r="CH46" s="80">
        <f t="shared" si="5"/>
        <v>389.02</v>
      </c>
      <c r="CI46" s="80">
        <f t="shared" si="24"/>
        <v>850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46.097999999999999</v>
      </c>
      <c r="DG46" s="81">
        <f t="shared" si="32"/>
        <v>-85</v>
      </c>
      <c r="DH46" s="81">
        <f t="shared" si="33"/>
        <v>0</v>
      </c>
      <c r="DI46" s="81">
        <f t="shared" si="34"/>
        <v>0</v>
      </c>
      <c r="DJ46" s="81">
        <f t="shared" si="35"/>
        <v>38.902000000000001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-32.54</v>
      </c>
      <c r="D47" s="82">
        <v>0</v>
      </c>
      <c r="E47" s="82">
        <v>0</v>
      </c>
      <c r="F47" s="82">
        <v>0</v>
      </c>
      <c r="G47" s="82">
        <v>-32.54</v>
      </c>
      <c r="H47" s="76"/>
      <c r="I47" s="31">
        <v>45</v>
      </c>
      <c r="J47" s="82">
        <v>32.54</v>
      </c>
      <c r="K47" s="82">
        <v>0</v>
      </c>
      <c r="L47" s="82">
        <v>0</v>
      </c>
      <c r="M47" s="82">
        <v>27.46</v>
      </c>
      <c r="N47" s="82">
        <v>60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-27.46</v>
      </c>
      <c r="AG47" s="82">
        <v>0</v>
      </c>
      <c r="AH47" s="82">
        <v>0</v>
      </c>
      <c r="AI47" s="82">
        <v>-27.46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32.54</v>
      </c>
      <c r="AV47" s="83">
        <f t="shared" si="13"/>
        <v>0</v>
      </c>
      <c r="AW47" s="83">
        <f t="shared" si="13"/>
        <v>0</v>
      </c>
      <c r="AX47" s="83">
        <f t="shared" si="13"/>
        <v>27.46</v>
      </c>
      <c r="AY47" s="83">
        <f t="shared" si="14"/>
        <v>-60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325.39999999999998</v>
      </c>
      <c r="CF47" s="80">
        <f t="shared" si="5"/>
        <v>0</v>
      </c>
      <c r="CG47" s="80">
        <f t="shared" si="5"/>
        <v>0</v>
      </c>
      <c r="CH47" s="80">
        <f t="shared" si="5"/>
        <v>274.60000000000002</v>
      </c>
      <c r="CI47" s="80">
        <f t="shared" si="24"/>
        <v>600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32.54</v>
      </c>
      <c r="DG47" s="81">
        <f t="shared" si="32"/>
        <v>-60</v>
      </c>
      <c r="DH47" s="81">
        <f t="shared" si="33"/>
        <v>0</v>
      </c>
      <c r="DI47" s="81">
        <f t="shared" si="34"/>
        <v>0</v>
      </c>
      <c r="DJ47" s="81">
        <f t="shared" si="35"/>
        <v>27.46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-2.169</v>
      </c>
      <c r="D48" s="82">
        <v>0</v>
      </c>
      <c r="E48" s="82">
        <v>0</v>
      </c>
      <c r="F48" s="82">
        <v>0</v>
      </c>
      <c r="G48" s="82">
        <v>-2.169</v>
      </c>
      <c r="H48" s="76"/>
      <c r="I48" s="31">
        <v>46</v>
      </c>
      <c r="J48" s="82">
        <v>2.169</v>
      </c>
      <c r="K48" s="82">
        <v>0</v>
      </c>
      <c r="L48" s="82">
        <v>0</v>
      </c>
      <c r="M48" s="82">
        <v>1.831</v>
      </c>
      <c r="N48" s="82">
        <v>4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-1.831</v>
      </c>
      <c r="AG48" s="82">
        <v>0</v>
      </c>
      <c r="AH48" s="82">
        <v>0</v>
      </c>
      <c r="AI48" s="82">
        <v>-1.831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2.169</v>
      </c>
      <c r="AV48" s="83">
        <f t="shared" si="13"/>
        <v>0</v>
      </c>
      <c r="AW48" s="83">
        <f t="shared" si="13"/>
        <v>0</v>
      </c>
      <c r="AX48" s="83">
        <f t="shared" si="13"/>
        <v>1.831</v>
      </c>
      <c r="AY48" s="83">
        <f t="shared" si="14"/>
        <v>-4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21.69</v>
      </c>
      <c r="CF48" s="80">
        <f t="shared" si="5"/>
        <v>0</v>
      </c>
      <c r="CG48" s="80">
        <f t="shared" si="5"/>
        <v>0</v>
      </c>
      <c r="CH48" s="80">
        <f t="shared" si="5"/>
        <v>18.309999999999999</v>
      </c>
      <c r="CI48" s="80">
        <f t="shared" si="24"/>
        <v>40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2.169</v>
      </c>
      <c r="DG48" s="81">
        <f t="shared" si="32"/>
        <v>-4</v>
      </c>
      <c r="DH48" s="81">
        <f t="shared" si="33"/>
        <v>0</v>
      </c>
      <c r="DI48" s="81">
        <f t="shared" si="34"/>
        <v>0</v>
      </c>
      <c r="DJ48" s="81">
        <f t="shared" si="35"/>
        <v>1.831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-4.8810000000000002</v>
      </c>
      <c r="D49" s="82">
        <v>0</v>
      </c>
      <c r="E49" s="82">
        <v>0</v>
      </c>
      <c r="F49" s="82">
        <v>0</v>
      </c>
      <c r="G49" s="82">
        <v>-4.8810000000000002</v>
      </c>
      <c r="H49" s="76"/>
      <c r="I49" s="31">
        <v>47</v>
      </c>
      <c r="J49" s="82">
        <v>4.8810000000000002</v>
      </c>
      <c r="K49" s="82">
        <v>0</v>
      </c>
      <c r="L49" s="82">
        <v>0</v>
      </c>
      <c r="M49" s="82">
        <v>4.1189999999999998</v>
      </c>
      <c r="N49" s="82">
        <v>9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-4.1189999999999998</v>
      </c>
      <c r="AG49" s="82">
        <v>0</v>
      </c>
      <c r="AH49" s="82">
        <v>0</v>
      </c>
      <c r="AI49" s="82">
        <v>-4.1189999999999998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4.8810000000000002</v>
      </c>
      <c r="AV49" s="83">
        <f t="shared" si="13"/>
        <v>0</v>
      </c>
      <c r="AW49" s="83">
        <f t="shared" si="13"/>
        <v>0</v>
      </c>
      <c r="AX49" s="83">
        <f t="shared" si="13"/>
        <v>4.1189999999999998</v>
      </c>
      <c r="AY49" s="83">
        <f t="shared" si="14"/>
        <v>-9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48.81</v>
      </c>
      <c r="CF49" s="80">
        <f t="shared" si="5"/>
        <v>0</v>
      </c>
      <c r="CG49" s="80">
        <f t="shared" si="5"/>
        <v>0</v>
      </c>
      <c r="CH49" s="80">
        <f t="shared" si="5"/>
        <v>41.19</v>
      </c>
      <c r="CI49" s="80">
        <f t="shared" si="24"/>
        <v>90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4.8810000000000002</v>
      </c>
      <c r="DG49" s="81">
        <f t="shared" si="32"/>
        <v>-9</v>
      </c>
      <c r="DH49" s="81">
        <f t="shared" si="33"/>
        <v>0</v>
      </c>
      <c r="DI49" s="81">
        <f t="shared" si="34"/>
        <v>0</v>
      </c>
      <c r="DJ49" s="81">
        <f t="shared" si="35"/>
        <v>4.1189999999999998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-22.861999999999998</v>
      </c>
      <c r="D71" s="82">
        <v>0</v>
      </c>
      <c r="E71" s="82">
        <v>0</v>
      </c>
      <c r="F71" s="82">
        <v>-31.138000000000002</v>
      </c>
      <c r="G71" s="82">
        <v>-54</v>
      </c>
      <c r="H71" s="76"/>
      <c r="I71" s="31">
        <v>69</v>
      </c>
      <c r="J71" s="82">
        <v>22.861999999999998</v>
      </c>
      <c r="K71" s="82">
        <v>0</v>
      </c>
      <c r="L71" s="82">
        <v>0</v>
      </c>
      <c r="M71" s="82">
        <v>0</v>
      </c>
      <c r="N71" s="82">
        <v>22.861999999999998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31.138000000000002</v>
      </c>
      <c r="AF71" s="82">
        <v>0</v>
      </c>
      <c r="AG71" s="82">
        <v>0</v>
      </c>
      <c r="AH71" s="82">
        <v>0</v>
      </c>
      <c r="AI71" s="82">
        <v>31.138000000000002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22.861999999999998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-22.861999999999998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31.138000000000002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-31.138000000000002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228.61999999999998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228.61999999999998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311.38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311.38</v>
      </c>
      <c r="DF71" s="81">
        <f t="shared" si="59"/>
        <v>54</v>
      </c>
      <c r="DG71" s="81">
        <f t="shared" si="60"/>
        <v>-22.861999999999998</v>
      </c>
      <c r="DH71" s="81">
        <f t="shared" si="61"/>
        <v>0</v>
      </c>
      <c r="DI71" s="81">
        <f t="shared" si="62"/>
        <v>0</v>
      </c>
      <c r="DJ71" s="81">
        <f t="shared" si="63"/>
        <v>-31.138000000000002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-35.985999999999997</v>
      </c>
      <c r="D72" s="82">
        <v>0</v>
      </c>
      <c r="E72" s="82">
        <v>0</v>
      </c>
      <c r="F72" s="82">
        <v>-49.014000000000003</v>
      </c>
      <c r="G72" s="82">
        <v>-85</v>
      </c>
      <c r="H72" s="76"/>
      <c r="I72" s="31">
        <v>70</v>
      </c>
      <c r="J72" s="82">
        <v>35.985999999999997</v>
      </c>
      <c r="K72" s="82">
        <v>0</v>
      </c>
      <c r="L72" s="82">
        <v>0</v>
      </c>
      <c r="M72" s="82">
        <v>0</v>
      </c>
      <c r="N72" s="82">
        <v>35.985999999999997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49.014000000000003</v>
      </c>
      <c r="AF72" s="82">
        <v>0</v>
      </c>
      <c r="AG72" s="82">
        <v>0</v>
      </c>
      <c r="AH72" s="82">
        <v>0</v>
      </c>
      <c r="AI72" s="82">
        <v>49.014000000000003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35.985999999999997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-35.985999999999997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49.014000000000003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-49.014000000000003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359.85999999999996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359.85999999999996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490.14000000000004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490.14000000000004</v>
      </c>
      <c r="DF72" s="81">
        <f t="shared" si="59"/>
        <v>85</v>
      </c>
      <c r="DG72" s="81">
        <f t="shared" si="60"/>
        <v>-35.985999999999997</v>
      </c>
      <c r="DH72" s="81">
        <f t="shared" si="61"/>
        <v>0</v>
      </c>
      <c r="DI72" s="81">
        <f t="shared" si="62"/>
        <v>0</v>
      </c>
      <c r="DJ72" s="81">
        <f t="shared" si="63"/>
        <v>-49.014000000000003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-30</v>
      </c>
      <c r="D73" s="82">
        <v>0</v>
      </c>
      <c r="E73" s="82">
        <v>0</v>
      </c>
      <c r="F73" s="82">
        <v>-47</v>
      </c>
      <c r="G73" s="82">
        <v>-77</v>
      </c>
      <c r="H73" s="76"/>
      <c r="I73" s="31">
        <v>71</v>
      </c>
      <c r="J73" s="82">
        <v>30</v>
      </c>
      <c r="K73" s="82">
        <v>0</v>
      </c>
      <c r="L73" s="82">
        <v>0</v>
      </c>
      <c r="M73" s="82">
        <v>0</v>
      </c>
      <c r="N73" s="82">
        <v>30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47</v>
      </c>
      <c r="AF73" s="82">
        <v>0</v>
      </c>
      <c r="AG73" s="82">
        <v>0</v>
      </c>
      <c r="AH73" s="82">
        <v>0</v>
      </c>
      <c r="AI73" s="82">
        <v>47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30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-30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47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-47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300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300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470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470</v>
      </c>
      <c r="DF73" s="81">
        <f t="shared" si="59"/>
        <v>77</v>
      </c>
      <c r="DG73" s="81">
        <f t="shared" si="60"/>
        <v>-30</v>
      </c>
      <c r="DH73" s="81">
        <f t="shared" si="61"/>
        <v>0</v>
      </c>
      <c r="DI73" s="81">
        <f t="shared" si="62"/>
        <v>0</v>
      </c>
      <c r="DJ73" s="81">
        <f t="shared" si="63"/>
        <v>-47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-65.272999999999996</v>
      </c>
      <c r="G74" s="82">
        <v>-65.272999999999996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65.272999999999996</v>
      </c>
      <c r="AF74" s="82">
        <v>0</v>
      </c>
      <c r="AG74" s="82">
        <v>0</v>
      </c>
      <c r="AH74" s="82">
        <v>0</v>
      </c>
      <c r="AI74" s="82">
        <v>65.272999999999996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65.272999999999996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-65.272999999999996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652.73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652.73</v>
      </c>
      <c r="DF74" s="81">
        <f t="shared" si="59"/>
        <v>65.272999999999996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-65.272999999999996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-9.6069999999999993</v>
      </c>
      <c r="G76" s="82">
        <v>-9.6069999999999993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9.6069999999999993</v>
      </c>
      <c r="AF76" s="82">
        <v>0</v>
      </c>
      <c r="AG76" s="82">
        <v>0</v>
      </c>
      <c r="AH76" s="82">
        <v>0</v>
      </c>
      <c r="AI76" s="82">
        <v>9.6069999999999993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9.6069999999999993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-9.6069999999999993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96.07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96.07</v>
      </c>
      <c r="DF76" s="81">
        <f t="shared" si="59"/>
        <v>9.6069999999999993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-9.6069999999999993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-21.175999999999998</v>
      </c>
      <c r="G77" s="82">
        <v>-21.175999999999998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21.175999999999998</v>
      </c>
      <c r="AF77" s="82">
        <v>0</v>
      </c>
      <c r="AG77" s="82">
        <v>0</v>
      </c>
      <c r="AH77" s="82">
        <v>0</v>
      </c>
      <c r="AI77" s="82">
        <v>21.175999999999998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21.175999999999998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-21.175999999999998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211.76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211.76</v>
      </c>
      <c r="DF77" s="81">
        <f t="shared" si="59"/>
        <v>21.175999999999998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-21.175999999999998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-15.964</v>
      </c>
      <c r="G78" s="82">
        <v>-15.964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15.964</v>
      </c>
      <c r="AF78" s="82">
        <v>0</v>
      </c>
      <c r="AG78" s="82">
        <v>0</v>
      </c>
      <c r="AH78" s="82">
        <v>0</v>
      </c>
      <c r="AI78" s="82">
        <v>15.964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15.964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-15.964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159.64000000000001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159.64000000000001</v>
      </c>
      <c r="DF78" s="81">
        <f t="shared" si="59"/>
        <v>15.964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-15.964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-7.0110000000000001</v>
      </c>
      <c r="G82" s="82">
        <v>-7.0110000000000001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7.0110000000000001</v>
      </c>
      <c r="AF82" s="82">
        <v>0</v>
      </c>
      <c r="AG82" s="82">
        <v>0</v>
      </c>
      <c r="AH82" s="82">
        <v>0</v>
      </c>
      <c r="AI82" s="82">
        <v>7.0110000000000001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7.0110000000000001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-7.0110000000000001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70.11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70.11</v>
      </c>
      <c r="DF82" s="81">
        <f t="shared" si="59"/>
        <v>7.0110000000000001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-7.0110000000000001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-60</v>
      </c>
      <c r="D83" s="82">
        <v>0</v>
      </c>
      <c r="E83" s="82">
        <v>0</v>
      </c>
      <c r="F83" s="82">
        <v>-43.338000000000001</v>
      </c>
      <c r="G83" s="82">
        <v>-103.33799999999999</v>
      </c>
      <c r="H83" s="76"/>
      <c r="I83" s="31">
        <v>81</v>
      </c>
      <c r="J83" s="82">
        <v>60</v>
      </c>
      <c r="K83" s="82">
        <v>0</v>
      </c>
      <c r="L83" s="82">
        <v>0</v>
      </c>
      <c r="M83" s="82">
        <v>0</v>
      </c>
      <c r="N83" s="82">
        <v>60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43.338000000000001</v>
      </c>
      <c r="AF83" s="82">
        <v>0</v>
      </c>
      <c r="AG83" s="82">
        <v>0</v>
      </c>
      <c r="AH83" s="82">
        <v>0</v>
      </c>
      <c r="AI83" s="82">
        <v>43.338000000000001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60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-60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43.338000000000001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-43.338000000000001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600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600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433.38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433.38</v>
      </c>
      <c r="DF83" s="81">
        <f t="shared" si="59"/>
        <v>103.33799999999999</v>
      </c>
      <c r="DG83" s="81">
        <f t="shared" si="60"/>
        <v>-60</v>
      </c>
      <c r="DH83" s="81">
        <f t="shared" si="61"/>
        <v>0</v>
      </c>
      <c r="DI83" s="81">
        <f t="shared" si="62"/>
        <v>0</v>
      </c>
      <c r="DJ83" s="81">
        <f t="shared" si="63"/>
        <v>-43.338000000000001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-70</v>
      </c>
      <c r="D84" s="82">
        <v>0</v>
      </c>
      <c r="E84" s="82">
        <v>0</v>
      </c>
      <c r="F84" s="82">
        <v>-71.067999999999998</v>
      </c>
      <c r="G84" s="82">
        <v>-141.06800000000001</v>
      </c>
      <c r="H84" s="76"/>
      <c r="I84" s="31">
        <v>82</v>
      </c>
      <c r="J84" s="82">
        <v>70</v>
      </c>
      <c r="K84" s="82">
        <v>0</v>
      </c>
      <c r="L84" s="82">
        <v>0</v>
      </c>
      <c r="M84" s="82">
        <v>0</v>
      </c>
      <c r="N84" s="82">
        <v>70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71.067999999999998</v>
      </c>
      <c r="AF84" s="82">
        <v>0</v>
      </c>
      <c r="AG84" s="82">
        <v>0</v>
      </c>
      <c r="AH84" s="82">
        <v>0</v>
      </c>
      <c r="AI84" s="82">
        <v>71.067999999999998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70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-70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71.067999999999998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-71.067999999999998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700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700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710.68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710.68</v>
      </c>
      <c r="DF84" s="81">
        <f t="shared" si="59"/>
        <v>141.06799999999998</v>
      </c>
      <c r="DG84" s="81">
        <f t="shared" si="60"/>
        <v>-70</v>
      </c>
      <c r="DH84" s="81">
        <f t="shared" si="61"/>
        <v>0</v>
      </c>
      <c r="DI84" s="81">
        <f t="shared" si="62"/>
        <v>0</v>
      </c>
      <c r="DJ84" s="81">
        <f t="shared" si="63"/>
        <v>-71.067999999999998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-90</v>
      </c>
      <c r="D85" s="82">
        <v>0</v>
      </c>
      <c r="E85" s="82">
        <v>0</v>
      </c>
      <c r="F85" s="82">
        <v>-108.848</v>
      </c>
      <c r="G85" s="82">
        <v>-198.84800000000001</v>
      </c>
      <c r="H85" s="76"/>
      <c r="I85" s="31">
        <v>83</v>
      </c>
      <c r="J85" s="82">
        <v>90</v>
      </c>
      <c r="K85" s="82">
        <v>0</v>
      </c>
      <c r="L85" s="82">
        <v>0</v>
      </c>
      <c r="M85" s="82">
        <v>0</v>
      </c>
      <c r="N85" s="82">
        <v>90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108.848</v>
      </c>
      <c r="AF85" s="82">
        <v>0</v>
      </c>
      <c r="AG85" s="82">
        <v>0</v>
      </c>
      <c r="AH85" s="82">
        <v>0</v>
      </c>
      <c r="AI85" s="82">
        <v>108.848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108.848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-108.848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1088.48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1088.48</v>
      </c>
      <c r="DF85" s="81">
        <f t="shared" si="59"/>
        <v>198.84800000000001</v>
      </c>
      <c r="DG85" s="81">
        <f t="shared" si="60"/>
        <v>-90</v>
      </c>
      <c r="DH85" s="81">
        <f t="shared" si="61"/>
        <v>0</v>
      </c>
      <c r="DI85" s="81">
        <f t="shared" si="62"/>
        <v>0</v>
      </c>
      <c r="DJ85" s="81">
        <f t="shared" si="63"/>
        <v>-108.848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-105</v>
      </c>
      <c r="D86" s="82">
        <v>0</v>
      </c>
      <c r="E86" s="82">
        <v>0</v>
      </c>
      <c r="F86" s="82">
        <v>-154.24799999999999</v>
      </c>
      <c r="G86" s="82">
        <v>-259.24799999999999</v>
      </c>
      <c r="H86" s="76"/>
      <c r="I86" s="31">
        <v>84</v>
      </c>
      <c r="J86" s="82">
        <v>105</v>
      </c>
      <c r="K86" s="82">
        <v>0</v>
      </c>
      <c r="L86" s="82">
        <v>0</v>
      </c>
      <c r="M86" s="82">
        <v>0</v>
      </c>
      <c r="N86" s="82">
        <v>105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154.24799999999999</v>
      </c>
      <c r="AF86" s="82">
        <v>0</v>
      </c>
      <c r="AG86" s="82">
        <v>0</v>
      </c>
      <c r="AH86" s="82">
        <v>0</v>
      </c>
      <c r="AI86" s="82">
        <v>154.24799999999999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105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-105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154.24799999999999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-154.24799999999999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1542.48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1542.48</v>
      </c>
      <c r="DF86" s="81">
        <f t="shared" si="59"/>
        <v>259.24799999999999</v>
      </c>
      <c r="DG86" s="81">
        <f t="shared" si="60"/>
        <v>-105</v>
      </c>
      <c r="DH86" s="81">
        <f t="shared" si="61"/>
        <v>0</v>
      </c>
      <c r="DI86" s="81">
        <f t="shared" si="62"/>
        <v>0</v>
      </c>
      <c r="DJ86" s="81">
        <f t="shared" si="63"/>
        <v>-154.24799999999999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-103.301</v>
      </c>
      <c r="D87" s="82">
        <v>0</v>
      </c>
      <c r="E87" s="82">
        <v>0</v>
      </c>
      <c r="F87" s="82">
        <v>-140.69900000000001</v>
      </c>
      <c r="G87" s="82">
        <v>-244</v>
      </c>
      <c r="H87" s="76"/>
      <c r="I87" s="31">
        <v>85</v>
      </c>
      <c r="J87" s="82">
        <v>103.301</v>
      </c>
      <c r="K87" s="82">
        <v>0</v>
      </c>
      <c r="L87" s="82">
        <v>0</v>
      </c>
      <c r="M87" s="82">
        <v>0</v>
      </c>
      <c r="N87" s="82">
        <v>103.301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140.69900000000001</v>
      </c>
      <c r="AF87" s="82">
        <v>0</v>
      </c>
      <c r="AG87" s="82">
        <v>0</v>
      </c>
      <c r="AH87" s="82">
        <v>0</v>
      </c>
      <c r="AI87" s="82">
        <v>140.69900000000001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103.301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-103.301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140.69900000000001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-140.69900000000001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1033.01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1033.01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1406.9900000000002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1406.9900000000002</v>
      </c>
      <c r="DF87" s="81">
        <f t="shared" si="59"/>
        <v>244</v>
      </c>
      <c r="DG87" s="81">
        <f t="shared" si="60"/>
        <v>-103.301</v>
      </c>
      <c r="DH87" s="81">
        <f t="shared" si="61"/>
        <v>0</v>
      </c>
      <c r="DI87" s="81">
        <f t="shared" si="62"/>
        <v>0</v>
      </c>
      <c r="DJ87" s="81">
        <f t="shared" si="63"/>
        <v>-140.69900000000001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-84.673000000000002</v>
      </c>
      <c r="D88" s="82">
        <v>0</v>
      </c>
      <c r="E88" s="82">
        <v>0</v>
      </c>
      <c r="F88" s="82">
        <v>-115.327</v>
      </c>
      <c r="G88" s="82">
        <v>-200</v>
      </c>
      <c r="H88" s="76"/>
      <c r="I88" s="31">
        <v>86</v>
      </c>
      <c r="J88" s="82">
        <v>84.673000000000002</v>
      </c>
      <c r="K88" s="82">
        <v>0</v>
      </c>
      <c r="L88" s="82">
        <v>0</v>
      </c>
      <c r="M88" s="82">
        <v>0</v>
      </c>
      <c r="N88" s="82">
        <v>84.673000000000002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115.327</v>
      </c>
      <c r="AF88" s="82">
        <v>0</v>
      </c>
      <c r="AG88" s="82">
        <v>0</v>
      </c>
      <c r="AH88" s="82">
        <v>0</v>
      </c>
      <c r="AI88" s="82">
        <v>115.327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84.673000000000002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-84.673000000000002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115.327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-115.327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846.73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846.73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1153.27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1153.27</v>
      </c>
      <c r="DF88" s="81">
        <f t="shared" si="59"/>
        <v>200</v>
      </c>
      <c r="DG88" s="81">
        <f t="shared" si="60"/>
        <v>-84.673000000000002</v>
      </c>
      <c r="DH88" s="81">
        <f t="shared" si="61"/>
        <v>0</v>
      </c>
      <c r="DI88" s="81">
        <f t="shared" si="62"/>
        <v>0</v>
      </c>
      <c r="DJ88" s="81">
        <f t="shared" si="63"/>
        <v>-115.327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-65.620999999999995</v>
      </c>
      <c r="D89" s="82">
        <v>0</v>
      </c>
      <c r="E89" s="82">
        <v>0</v>
      </c>
      <c r="F89" s="82">
        <v>-89.379000000000005</v>
      </c>
      <c r="G89" s="82">
        <v>-155</v>
      </c>
      <c r="H89" s="76"/>
      <c r="I89" s="31">
        <v>87</v>
      </c>
      <c r="J89" s="82">
        <v>65.620999999999995</v>
      </c>
      <c r="K89" s="82">
        <v>0</v>
      </c>
      <c r="L89" s="82">
        <v>0</v>
      </c>
      <c r="M89" s="82">
        <v>0</v>
      </c>
      <c r="N89" s="82">
        <v>65.620999999999995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89.379000000000005</v>
      </c>
      <c r="AF89" s="82">
        <v>0</v>
      </c>
      <c r="AG89" s="82">
        <v>0</v>
      </c>
      <c r="AH89" s="82">
        <v>0</v>
      </c>
      <c r="AI89" s="82">
        <v>89.379000000000005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65.620999999999995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-65.620999999999995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89.379000000000005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-89.379000000000005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656.20999999999992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656.20999999999992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893.79000000000008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893.79000000000008</v>
      </c>
      <c r="DF89" s="81">
        <f t="shared" si="59"/>
        <v>155</v>
      </c>
      <c r="DG89" s="81">
        <f t="shared" si="60"/>
        <v>-65.620999999999995</v>
      </c>
      <c r="DH89" s="81">
        <f t="shared" si="61"/>
        <v>0</v>
      </c>
      <c r="DI89" s="81">
        <f t="shared" si="62"/>
        <v>0</v>
      </c>
      <c r="DJ89" s="81">
        <f t="shared" si="63"/>
        <v>-89.379000000000005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-51.226999999999997</v>
      </c>
      <c r="D90" s="82">
        <v>0</v>
      </c>
      <c r="E90" s="82">
        <v>0</v>
      </c>
      <c r="F90" s="82">
        <v>-69.772999999999996</v>
      </c>
      <c r="G90" s="82">
        <v>-121</v>
      </c>
      <c r="H90" s="76"/>
      <c r="I90" s="31">
        <v>88</v>
      </c>
      <c r="J90" s="82">
        <v>51.226999999999997</v>
      </c>
      <c r="K90" s="82">
        <v>0</v>
      </c>
      <c r="L90" s="82">
        <v>0</v>
      </c>
      <c r="M90" s="82">
        <v>0</v>
      </c>
      <c r="N90" s="82">
        <v>51.226999999999997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69.772999999999996</v>
      </c>
      <c r="AF90" s="82">
        <v>0</v>
      </c>
      <c r="AG90" s="82">
        <v>0</v>
      </c>
      <c r="AH90" s="82">
        <v>0</v>
      </c>
      <c r="AI90" s="82">
        <v>69.772999999999996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51.226999999999997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-51.226999999999997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69.772999999999996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-69.772999999999996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512.27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512.27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697.73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697.73</v>
      </c>
      <c r="DF90" s="81">
        <f t="shared" si="59"/>
        <v>121</v>
      </c>
      <c r="DG90" s="81">
        <f t="shared" si="60"/>
        <v>-51.226999999999997</v>
      </c>
      <c r="DH90" s="81">
        <f t="shared" si="61"/>
        <v>0</v>
      </c>
      <c r="DI90" s="81">
        <f t="shared" si="62"/>
        <v>0</v>
      </c>
      <c r="DJ90" s="81">
        <f t="shared" si="63"/>
        <v>-69.772999999999996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-65.260999999999996</v>
      </c>
      <c r="D91" s="82">
        <v>0</v>
      </c>
      <c r="E91" s="82">
        <v>0</v>
      </c>
      <c r="F91" s="82">
        <v>-6.7389999999999999</v>
      </c>
      <c r="G91" s="82">
        <v>-72</v>
      </c>
      <c r="H91" s="76"/>
      <c r="I91" s="31">
        <v>89</v>
      </c>
      <c r="J91" s="82">
        <v>65.260999999999996</v>
      </c>
      <c r="K91" s="82">
        <v>0</v>
      </c>
      <c r="L91" s="82">
        <v>0</v>
      </c>
      <c r="M91" s="82">
        <v>0</v>
      </c>
      <c r="N91" s="82">
        <v>65.260999999999996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6.7389999999999999</v>
      </c>
      <c r="AF91" s="82">
        <v>0</v>
      </c>
      <c r="AG91" s="82">
        <v>0</v>
      </c>
      <c r="AH91" s="82">
        <v>0</v>
      </c>
      <c r="AI91" s="82">
        <v>6.7389999999999999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65.260999999999996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-65.260999999999996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6.7389999999999999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-6.7389999999999999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652.6099999999999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652.6099999999999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67.39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67.39</v>
      </c>
      <c r="DF91" s="81">
        <f t="shared" si="59"/>
        <v>72</v>
      </c>
      <c r="DG91" s="81">
        <f t="shared" si="60"/>
        <v>-65.260999999999996</v>
      </c>
      <c r="DH91" s="81">
        <f t="shared" si="61"/>
        <v>0</v>
      </c>
      <c r="DI91" s="81">
        <f t="shared" si="62"/>
        <v>0</v>
      </c>
      <c r="DJ91" s="81">
        <f t="shared" si="63"/>
        <v>-6.7389999999999999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-13.971</v>
      </c>
      <c r="D92" s="82">
        <v>0</v>
      </c>
      <c r="E92" s="82">
        <v>0</v>
      </c>
      <c r="F92" s="82">
        <v>-19.029</v>
      </c>
      <c r="G92" s="82">
        <v>-33</v>
      </c>
      <c r="H92" s="76"/>
      <c r="I92" s="31">
        <v>90</v>
      </c>
      <c r="J92" s="82">
        <v>13.971</v>
      </c>
      <c r="K92" s="82">
        <v>0</v>
      </c>
      <c r="L92" s="82">
        <v>0</v>
      </c>
      <c r="M92" s="82">
        <v>0</v>
      </c>
      <c r="N92" s="82">
        <v>13.971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19.029</v>
      </c>
      <c r="AF92" s="82">
        <v>0</v>
      </c>
      <c r="AG92" s="82">
        <v>0</v>
      </c>
      <c r="AH92" s="82">
        <v>0</v>
      </c>
      <c r="AI92" s="82">
        <v>19.029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13.971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-13.971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19.029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-19.029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139.71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139.71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190.29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190.29</v>
      </c>
      <c r="DF92" s="81">
        <f t="shared" si="59"/>
        <v>33</v>
      </c>
      <c r="DG92" s="81">
        <f t="shared" si="60"/>
        <v>-13.971</v>
      </c>
      <c r="DH92" s="81">
        <f t="shared" si="61"/>
        <v>0</v>
      </c>
      <c r="DI92" s="81">
        <f t="shared" si="62"/>
        <v>0</v>
      </c>
      <c r="DJ92" s="81">
        <f t="shared" si="63"/>
        <v>-19.029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0.31017400000000006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7.1350999999999998E-2</v>
      </c>
      <c r="AY99" s="87">
        <f t="shared" si="65"/>
        <v>-0.381525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0.44633400000000001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-0.44633400000000001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0.31017400000000001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7.1350999999999998E-2</v>
      </c>
      <c r="CI99" s="89">
        <f t="shared" si="70"/>
        <v>0.38152499999999995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0.4463339999999999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0.4463339999999999</v>
      </c>
      <c r="DE99" s="86"/>
      <c r="DF99" s="81">
        <f t="shared" si="59"/>
        <v>0.75650800000000007</v>
      </c>
      <c r="DG99" s="81">
        <f t="shared" si="60"/>
        <v>-0.381525</v>
      </c>
      <c r="DH99" s="81">
        <f t="shared" si="61"/>
        <v>0</v>
      </c>
      <c r="DI99" s="81">
        <f t="shared" si="62"/>
        <v>0</v>
      </c>
      <c r="DJ99" s="81">
        <f t="shared" si="63"/>
        <v>-0.37498300000000001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373.73</v>
      </c>
      <c r="H3" s="174">
        <f t="shared" ref="H3:H66" ca="1" si="2">INDIRECT("ISGS_Delhi_pp!" &amp; $V$3 &amp; X3)</f>
        <v>359.752498</v>
      </c>
      <c r="I3" s="178">
        <f ca="1">INDIRECT("BRPL_EOD!" &amp; $V$3 &amp; X3)</f>
        <v>270.05</v>
      </c>
      <c r="J3" s="176">
        <f ca="1">INDIRECT("BYPL_EOD!" &amp; $V$3 &amp; X3)</f>
        <v>84.87</v>
      </c>
      <c r="K3" s="176">
        <f ca="1">INDIRECT("TPDDL_EOD!" &amp; $V$3 &amp; X3)</f>
        <v>4.82</v>
      </c>
      <c r="L3" s="176">
        <f ca="1">INDIRECT("NDMC_EOD!" &amp; $V$3 &amp; X3)</f>
        <v>0</v>
      </c>
      <c r="M3" s="177">
        <f ca="1">SUM(I3:L3)</f>
        <v>359.74</v>
      </c>
      <c r="N3" s="175">
        <f ca="1">INDIRECT("BRPL_ISGS_exbus!" &amp; $V$3 &amp; X3)</f>
        <v>270.05938201173069</v>
      </c>
      <c r="O3" s="176">
        <f ca="1">INDIRECT("BYPL_ISGS_exbus!" &amp; $V$3 &amp; X3)</f>
        <v>84.872948532996062</v>
      </c>
      <c r="P3" s="176">
        <f ca="1">INDIRECT("TPDDL_ISGS_exbus!" &amp; $V$3 &amp; X3)</f>
        <v>4.8201674552732534</v>
      </c>
      <c r="Q3" s="176">
        <f ca="1">INDIRECT("NDMC_ISGS_exbus!" &amp; $V$3 &amp; X3)</f>
        <v>0</v>
      </c>
      <c r="R3" s="177">
        <f ca="1">SUM(N3:Q3)</f>
        <v>359.752498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373.73</v>
      </c>
      <c r="H4" s="182">
        <f t="shared" ca="1" si="2"/>
        <v>359.752498</v>
      </c>
      <c r="I4" s="183">
        <f t="shared" ref="I4:I67" ca="1" si="5">INDIRECT("BRPL_EOD!" &amp; $V$3 &amp; X4)</f>
        <v>270.05</v>
      </c>
      <c r="J4" s="180">
        <f t="shared" ref="J4:J67" ca="1" si="6">INDIRECT("BYPL_EOD!" &amp; $V$3 &amp; X4)</f>
        <v>84.87</v>
      </c>
      <c r="K4" s="180">
        <f t="shared" ref="K4:K67" ca="1" si="7">INDIRECT("TPDDL_EOD!" &amp; $V$3 &amp; X4)</f>
        <v>4.82</v>
      </c>
      <c r="L4" s="180">
        <f t="shared" ref="L4:L67" ca="1" si="8">INDIRECT("NDMC_EOD!" &amp; $V$3 &amp; X4)</f>
        <v>0</v>
      </c>
      <c r="M4" s="181">
        <f t="shared" ref="M4:M67" ca="1" si="9">SUM(I4:L4)</f>
        <v>359.74</v>
      </c>
      <c r="N4" s="179">
        <f t="shared" ref="N4:N67" ca="1" si="10">INDIRECT("BRPL_ISGS_exbus!" &amp; $V$3 &amp; X4)</f>
        <v>270.05938201173069</v>
      </c>
      <c r="O4" s="180">
        <f t="shared" ref="O4:O67" ca="1" si="11">INDIRECT("BYPL_ISGS_exbus!" &amp; $V$3 &amp; X4)</f>
        <v>84.872948532996062</v>
      </c>
      <c r="P4" s="180">
        <f t="shared" ref="P4:P67" ca="1" si="12">INDIRECT("TPDDL_ISGS_exbus!" &amp; $V$3 &amp; X4)</f>
        <v>4.8201674552732534</v>
      </c>
      <c r="Q4" s="180">
        <f t="shared" ref="Q4:Q67" ca="1" si="13">INDIRECT("NDMC_ISGS_exbus!" &amp; $V$3 &amp; X4)</f>
        <v>0</v>
      </c>
      <c r="R4" s="181">
        <f t="shared" ref="R4:R67" ca="1" si="14">SUM(N4:Q4)</f>
        <v>359.752498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373.73</v>
      </c>
      <c r="H5" s="182">
        <f t="shared" ca="1" si="2"/>
        <v>359.752498</v>
      </c>
      <c r="I5" s="183">
        <f t="shared" ca="1" si="5"/>
        <v>270.05</v>
      </c>
      <c r="J5" s="180">
        <f t="shared" ca="1" si="6"/>
        <v>84.87</v>
      </c>
      <c r="K5" s="180">
        <f t="shared" ca="1" si="7"/>
        <v>4.82</v>
      </c>
      <c r="L5" s="180">
        <f t="shared" ca="1" si="8"/>
        <v>0</v>
      </c>
      <c r="M5" s="181">
        <f t="shared" ca="1" si="9"/>
        <v>359.74</v>
      </c>
      <c r="N5" s="179">
        <f t="shared" ca="1" si="10"/>
        <v>270.05938201173069</v>
      </c>
      <c r="O5" s="180">
        <f t="shared" ca="1" si="11"/>
        <v>84.872948532996062</v>
      </c>
      <c r="P5" s="180">
        <f t="shared" ca="1" si="12"/>
        <v>4.8201674552732534</v>
      </c>
      <c r="Q5" s="180">
        <f t="shared" ca="1" si="13"/>
        <v>0</v>
      </c>
      <c r="R5" s="181">
        <f t="shared" ca="1" si="14"/>
        <v>359.752498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373.73</v>
      </c>
      <c r="H6" s="182">
        <f t="shared" ca="1" si="2"/>
        <v>359.752498</v>
      </c>
      <c r="I6" s="183">
        <f t="shared" ca="1" si="5"/>
        <v>270.05</v>
      </c>
      <c r="J6" s="180">
        <f t="shared" ca="1" si="6"/>
        <v>84.87</v>
      </c>
      <c r="K6" s="180">
        <f t="shared" ca="1" si="7"/>
        <v>4.82</v>
      </c>
      <c r="L6" s="180">
        <f t="shared" ca="1" si="8"/>
        <v>0</v>
      </c>
      <c r="M6" s="181">
        <f t="shared" ca="1" si="9"/>
        <v>359.74</v>
      </c>
      <c r="N6" s="179">
        <f t="shared" ca="1" si="10"/>
        <v>270.05938201173069</v>
      </c>
      <c r="O6" s="180">
        <f t="shared" ca="1" si="11"/>
        <v>84.872948532996062</v>
      </c>
      <c r="P6" s="180">
        <f t="shared" ca="1" si="12"/>
        <v>4.8201674552732534</v>
      </c>
      <c r="Q6" s="180">
        <f t="shared" ca="1" si="13"/>
        <v>0</v>
      </c>
      <c r="R6" s="181">
        <f t="shared" ca="1" si="14"/>
        <v>359.752498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373.73</v>
      </c>
      <c r="H7" s="182">
        <f t="shared" ca="1" si="2"/>
        <v>359.752498</v>
      </c>
      <c r="I7" s="183">
        <f t="shared" ca="1" si="5"/>
        <v>270.05</v>
      </c>
      <c r="J7" s="180">
        <f t="shared" ca="1" si="6"/>
        <v>84.87</v>
      </c>
      <c r="K7" s="180">
        <f t="shared" ca="1" si="7"/>
        <v>4.82</v>
      </c>
      <c r="L7" s="180">
        <f t="shared" ca="1" si="8"/>
        <v>0</v>
      </c>
      <c r="M7" s="181">
        <f t="shared" ca="1" si="9"/>
        <v>359.74</v>
      </c>
      <c r="N7" s="179">
        <f t="shared" ca="1" si="10"/>
        <v>270.05938201173069</v>
      </c>
      <c r="O7" s="180">
        <f t="shared" ca="1" si="11"/>
        <v>84.872948532996062</v>
      </c>
      <c r="P7" s="180">
        <f t="shared" ca="1" si="12"/>
        <v>4.8201674552732534</v>
      </c>
      <c r="Q7" s="180">
        <f t="shared" ca="1" si="13"/>
        <v>0</v>
      </c>
      <c r="R7" s="181">
        <f t="shared" ca="1" si="14"/>
        <v>359.752498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373.73</v>
      </c>
      <c r="H8" s="182">
        <f t="shared" ca="1" si="2"/>
        <v>359.752498</v>
      </c>
      <c r="I8" s="183">
        <f t="shared" ca="1" si="5"/>
        <v>270.05</v>
      </c>
      <c r="J8" s="180">
        <f t="shared" ca="1" si="6"/>
        <v>84.87</v>
      </c>
      <c r="K8" s="180">
        <f t="shared" ca="1" si="7"/>
        <v>4.82</v>
      </c>
      <c r="L8" s="180">
        <f t="shared" ca="1" si="8"/>
        <v>0</v>
      </c>
      <c r="M8" s="181">
        <f t="shared" ca="1" si="9"/>
        <v>359.74</v>
      </c>
      <c r="N8" s="179">
        <f t="shared" ca="1" si="10"/>
        <v>270.05938201173069</v>
      </c>
      <c r="O8" s="180">
        <f t="shared" ca="1" si="11"/>
        <v>84.872948532996062</v>
      </c>
      <c r="P8" s="180">
        <f t="shared" ca="1" si="12"/>
        <v>4.8201674552732534</v>
      </c>
      <c r="Q8" s="180">
        <f t="shared" ca="1" si="13"/>
        <v>0</v>
      </c>
      <c r="R8" s="181">
        <f t="shared" ca="1" si="14"/>
        <v>359.752498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373.73</v>
      </c>
      <c r="H9" s="182">
        <f t="shared" ca="1" si="2"/>
        <v>359.752498</v>
      </c>
      <c r="I9" s="183">
        <f t="shared" ca="1" si="5"/>
        <v>270.05</v>
      </c>
      <c r="J9" s="180">
        <f t="shared" ca="1" si="6"/>
        <v>84.87</v>
      </c>
      <c r="K9" s="180">
        <f t="shared" ca="1" si="7"/>
        <v>4.82</v>
      </c>
      <c r="L9" s="180">
        <f t="shared" ca="1" si="8"/>
        <v>0</v>
      </c>
      <c r="M9" s="181">
        <f t="shared" ca="1" si="9"/>
        <v>359.74</v>
      </c>
      <c r="N9" s="179">
        <f t="shared" ca="1" si="10"/>
        <v>270.05938201173069</v>
      </c>
      <c r="O9" s="180">
        <f t="shared" ca="1" si="11"/>
        <v>84.872948532996062</v>
      </c>
      <c r="P9" s="180">
        <f t="shared" ca="1" si="12"/>
        <v>4.8201674552732534</v>
      </c>
      <c r="Q9" s="180">
        <f t="shared" ca="1" si="13"/>
        <v>0</v>
      </c>
      <c r="R9" s="181">
        <f t="shared" ca="1" si="14"/>
        <v>359.752498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373.73</v>
      </c>
      <c r="H10" s="182">
        <f t="shared" ca="1" si="2"/>
        <v>359.752498</v>
      </c>
      <c r="I10" s="183">
        <f t="shared" ca="1" si="5"/>
        <v>270.05</v>
      </c>
      <c r="J10" s="180">
        <f t="shared" ca="1" si="6"/>
        <v>84.87</v>
      </c>
      <c r="K10" s="180">
        <f t="shared" ca="1" si="7"/>
        <v>4.82</v>
      </c>
      <c r="L10" s="180">
        <f t="shared" ca="1" si="8"/>
        <v>0</v>
      </c>
      <c r="M10" s="181">
        <f t="shared" ca="1" si="9"/>
        <v>359.74</v>
      </c>
      <c r="N10" s="179">
        <f t="shared" ca="1" si="10"/>
        <v>270.05938201173069</v>
      </c>
      <c r="O10" s="180">
        <f t="shared" ca="1" si="11"/>
        <v>84.872948532996062</v>
      </c>
      <c r="P10" s="180">
        <f t="shared" ca="1" si="12"/>
        <v>4.8201674552732534</v>
      </c>
      <c r="Q10" s="180">
        <f t="shared" ca="1" si="13"/>
        <v>0</v>
      </c>
      <c r="R10" s="181">
        <f t="shared" ca="1" si="14"/>
        <v>359.752498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373.73</v>
      </c>
      <c r="H11" s="182">
        <f t="shared" ca="1" si="2"/>
        <v>359.752498</v>
      </c>
      <c r="I11" s="183">
        <f t="shared" ca="1" si="5"/>
        <v>270.05</v>
      </c>
      <c r="J11" s="180">
        <f t="shared" ca="1" si="6"/>
        <v>84.87</v>
      </c>
      <c r="K11" s="180">
        <f t="shared" ca="1" si="7"/>
        <v>4.82</v>
      </c>
      <c r="L11" s="180">
        <f t="shared" ca="1" si="8"/>
        <v>0</v>
      </c>
      <c r="M11" s="181">
        <f t="shared" ca="1" si="9"/>
        <v>359.74</v>
      </c>
      <c r="N11" s="179">
        <f t="shared" ca="1" si="10"/>
        <v>270.05938201173069</v>
      </c>
      <c r="O11" s="180">
        <f t="shared" ca="1" si="11"/>
        <v>84.872948532996062</v>
      </c>
      <c r="P11" s="180">
        <f t="shared" ca="1" si="12"/>
        <v>4.8201674552732534</v>
      </c>
      <c r="Q11" s="180">
        <f t="shared" ca="1" si="13"/>
        <v>0</v>
      </c>
      <c r="R11" s="181">
        <f t="shared" ca="1" si="14"/>
        <v>359.752498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373.73</v>
      </c>
      <c r="H12" s="182">
        <f t="shared" ca="1" si="2"/>
        <v>359.752498</v>
      </c>
      <c r="I12" s="183">
        <f t="shared" ca="1" si="5"/>
        <v>270.05</v>
      </c>
      <c r="J12" s="180">
        <f t="shared" ca="1" si="6"/>
        <v>84.87</v>
      </c>
      <c r="K12" s="180">
        <f t="shared" ca="1" si="7"/>
        <v>4.82</v>
      </c>
      <c r="L12" s="180">
        <f t="shared" ca="1" si="8"/>
        <v>0</v>
      </c>
      <c r="M12" s="181">
        <f t="shared" ca="1" si="9"/>
        <v>359.74</v>
      </c>
      <c r="N12" s="179">
        <f t="shared" ca="1" si="10"/>
        <v>270.05938201173069</v>
      </c>
      <c r="O12" s="180">
        <f t="shared" ca="1" si="11"/>
        <v>84.872948532996062</v>
      </c>
      <c r="P12" s="180">
        <f t="shared" ca="1" si="12"/>
        <v>4.8201674552732534</v>
      </c>
      <c r="Q12" s="180">
        <f t="shared" ca="1" si="13"/>
        <v>0</v>
      </c>
      <c r="R12" s="181">
        <f t="shared" ca="1" si="14"/>
        <v>359.752498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373.73</v>
      </c>
      <c r="H13" s="182">
        <f t="shared" ca="1" si="2"/>
        <v>359.752498</v>
      </c>
      <c r="I13" s="183">
        <f t="shared" ca="1" si="5"/>
        <v>270.05</v>
      </c>
      <c r="J13" s="180">
        <f t="shared" ca="1" si="6"/>
        <v>84.87</v>
      </c>
      <c r="K13" s="180">
        <f t="shared" ca="1" si="7"/>
        <v>4.82</v>
      </c>
      <c r="L13" s="180">
        <f t="shared" ca="1" si="8"/>
        <v>0</v>
      </c>
      <c r="M13" s="181">
        <f t="shared" ca="1" si="9"/>
        <v>359.74</v>
      </c>
      <c r="N13" s="179">
        <f t="shared" ca="1" si="10"/>
        <v>270.05938201173069</v>
      </c>
      <c r="O13" s="180">
        <f t="shared" ca="1" si="11"/>
        <v>84.872948532996062</v>
      </c>
      <c r="P13" s="180">
        <f t="shared" ca="1" si="12"/>
        <v>4.8201674552732534</v>
      </c>
      <c r="Q13" s="180">
        <f t="shared" ca="1" si="13"/>
        <v>0</v>
      </c>
      <c r="R13" s="181">
        <f t="shared" ca="1" si="14"/>
        <v>359.752498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373.73</v>
      </c>
      <c r="H14" s="182">
        <f t="shared" ca="1" si="2"/>
        <v>359.752498</v>
      </c>
      <c r="I14" s="183">
        <f t="shared" ca="1" si="5"/>
        <v>270.05</v>
      </c>
      <c r="J14" s="180">
        <f t="shared" ca="1" si="6"/>
        <v>84.87</v>
      </c>
      <c r="K14" s="180">
        <f t="shared" ca="1" si="7"/>
        <v>4.82</v>
      </c>
      <c r="L14" s="180">
        <f t="shared" ca="1" si="8"/>
        <v>0</v>
      </c>
      <c r="M14" s="181">
        <f t="shared" ca="1" si="9"/>
        <v>359.74</v>
      </c>
      <c r="N14" s="179">
        <f t="shared" ca="1" si="10"/>
        <v>270.05938201173069</v>
      </c>
      <c r="O14" s="180">
        <f t="shared" ca="1" si="11"/>
        <v>84.872948532996062</v>
      </c>
      <c r="P14" s="180">
        <f t="shared" ca="1" si="12"/>
        <v>4.8201674552732534</v>
      </c>
      <c r="Q14" s="180">
        <f t="shared" ca="1" si="13"/>
        <v>0</v>
      </c>
      <c r="R14" s="181">
        <f t="shared" ca="1" si="14"/>
        <v>359.752498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373.73</v>
      </c>
      <c r="H15" s="182">
        <f t="shared" ca="1" si="2"/>
        <v>359.752498</v>
      </c>
      <c r="I15" s="183">
        <f t="shared" ca="1" si="5"/>
        <v>270.05</v>
      </c>
      <c r="J15" s="180">
        <f t="shared" ca="1" si="6"/>
        <v>84.87</v>
      </c>
      <c r="K15" s="180">
        <f t="shared" ca="1" si="7"/>
        <v>4.82</v>
      </c>
      <c r="L15" s="180">
        <f t="shared" ca="1" si="8"/>
        <v>0</v>
      </c>
      <c r="M15" s="181">
        <f t="shared" ca="1" si="9"/>
        <v>359.74</v>
      </c>
      <c r="N15" s="179">
        <f t="shared" ca="1" si="10"/>
        <v>270.05938201173069</v>
      </c>
      <c r="O15" s="180">
        <f t="shared" ca="1" si="11"/>
        <v>84.872948532996062</v>
      </c>
      <c r="P15" s="180">
        <f t="shared" ca="1" si="12"/>
        <v>4.8201674552732534</v>
      </c>
      <c r="Q15" s="180">
        <f t="shared" ca="1" si="13"/>
        <v>0</v>
      </c>
      <c r="R15" s="181">
        <f t="shared" ca="1" si="14"/>
        <v>359.752498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373.73</v>
      </c>
      <c r="H16" s="182">
        <f t="shared" ca="1" si="2"/>
        <v>359.752498</v>
      </c>
      <c r="I16" s="183">
        <f t="shared" ca="1" si="5"/>
        <v>270.05</v>
      </c>
      <c r="J16" s="180">
        <f t="shared" ca="1" si="6"/>
        <v>84.87</v>
      </c>
      <c r="K16" s="180">
        <f t="shared" ca="1" si="7"/>
        <v>4.82</v>
      </c>
      <c r="L16" s="180">
        <f t="shared" ca="1" si="8"/>
        <v>0</v>
      </c>
      <c r="M16" s="181">
        <f t="shared" ca="1" si="9"/>
        <v>359.74</v>
      </c>
      <c r="N16" s="179">
        <f t="shared" ca="1" si="10"/>
        <v>270.05938201173069</v>
      </c>
      <c r="O16" s="180">
        <f t="shared" ca="1" si="11"/>
        <v>84.872948532996062</v>
      </c>
      <c r="P16" s="180">
        <f t="shared" ca="1" si="12"/>
        <v>4.8201674552732534</v>
      </c>
      <c r="Q16" s="180">
        <f t="shared" ca="1" si="13"/>
        <v>0</v>
      </c>
      <c r="R16" s="181">
        <f t="shared" ca="1" si="14"/>
        <v>359.752498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373.73</v>
      </c>
      <c r="H17" s="182">
        <f t="shared" ca="1" si="2"/>
        <v>359.752498</v>
      </c>
      <c r="I17" s="183">
        <f t="shared" ca="1" si="5"/>
        <v>270.05</v>
      </c>
      <c r="J17" s="180">
        <f t="shared" ca="1" si="6"/>
        <v>84.87</v>
      </c>
      <c r="K17" s="180">
        <f t="shared" ca="1" si="7"/>
        <v>4.82</v>
      </c>
      <c r="L17" s="180">
        <f t="shared" ca="1" si="8"/>
        <v>0</v>
      </c>
      <c r="M17" s="181">
        <f t="shared" ca="1" si="9"/>
        <v>359.74</v>
      </c>
      <c r="N17" s="179">
        <f t="shared" ca="1" si="10"/>
        <v>270.05938201173069</v>
      </c>
      <c r="O17" s="180">
        <f t="shared" ca="1" si="11"/>
        <v>84.872948532996062</v>
      </c>
      <c r="P17" s="180">
        <f t="shared" ca="1" si="12"/>
        <v>4.8201674552732534</v>
      </c>
      <c r="Q17" s="180">
        <f t="shared" ca="1" si="13"/>
        <v>0</v>
      </c>
      <c r="R17" s="181">
        <f t="shared" ca="1" si="14"/>
        <v>359.752498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373.73</v>
      </c>
      <c r="H18" s="182">
        <f t="shared" ca="1" si="2"/>
        <v>359.752498</v>
      </c>
      <c r="I18" s="183">
        <f t="shared" ca="1" si="5"/>
        <v>270.05</v>
      </c>
      <c r="J18" s="180">
        <f t="shared" ca="1" si="6"/>
        <v>84.87</v>
      </c>
      <c r="K18" s="180">
        <f t="shared" ca="1" si="7"/>
        <v>4.82</v>
      </c>
      <c r="L18" s="180">
        <f t="shared" ca="1" si="8"/>
        <v>0</v>
      </c>
      <c r="M18" s="181">
        <f t="shared" ca="1" si="9"/>
        <v>359.74</v>
      </c>
      <c r="N18" s="179">
        <f t="shared" ca="1" si="10"/>
        <v>270.05938201173069</v>
      </c>
      <c r="O18" s="180">
        <f t="shared" ca="1" si="11"/>
        <v>84.872948532996062</v>
      </c>
      <c r="P18" s="180">
        <f t="shared" ca="1" si="12"/>
        <v>4.8201674552732534</v>
      </c>
      <c r="Q18" s="180">
        <f t="shared" ca="1" si="13"/>
        <v>0</v>
      </c>
      <c r="R18" s="181">
        <f t="shared" ca="1" si="14"/>
        <v>359.752498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373.73</v>
      </c>
      <c r="H19" s="182">
        <f t="shared" ca="1" si="2"/>
        <v>359.752498</v>
      </c>
      <c r="I19" s="183">
        <f t="shared" ca="1" si="5"/>
        <v>270.05</v>
      </c>
      <c r="J19" s="180">
        <f t="shared" ca="1" si="6"/>
        <v>84.87</v>
      </c>
      <c r="K19" s="180">
        <f t="shared" ca="1" si="7"/>
        <v>4.82</v>
      </c>
      <c r="L19" s="180">
        <f t="shared" ca="1" si="8"/>
        <v>0</v>
      </c>
      <c r="M19" s="181">
        <f t="shared" ca="1" si="9"/>
        <v>359.74</v>
      </c>
      <c r="N19" s="179">
        <f t="shared" ca="1" si="10"/>
        <v>270.05938201173069</v>
      </c>
      <c r="O19" s="180">
        <f t="shared" ca="1" si="11"/>
        <v>84.872948532996062</v>
      </c>
      <c r="P19" s="180">
        <f t="shared" ca="1" si="12"/>
        <v>4.8201674552732534</v>
      </c>
      <c r="Q19" s="180">
        <f t="shared" ca="1" si="13"/>
        <v>0</v>
      </c>
      <c r="R19" s="181">
        <f t="shared" ca="1" si="14"/>
        <v>359.752498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373.73</v>
      </c>
      <c r="H20" s="182">
        <f t="shared" ca="1" si="2"/>
        <v>359.752498</v>
      </c>
      <c r="I20" s="183">
        <f t="shared" ca="1" si="5"/>
        <v>270.05</v>
      </c>
      <c r="J20" s="180">
        <f t="shared" ca="1" si="6"/>
        <v>84.87</v>
      </c>
      <c r="K20" s="180">
        <f t="shared" ca="1" si="7"/>
        <v>4.82</v>
      </c>
      <c r="L20" s="180">
        <f t="shared" ca="1" si="8"/>
        <v>0</v>
      </c>
      <c r="M20" s="181">
        <f t="shared" ca="1" si="9"/>
        <v>359.74</v>
      </c>
      <c r="N20" s="179">
        <f t="shared" ca="1" si="10"/>
        <v>270.05938201173069</v>
      </c>
      <c r="O20" s="180">
        <f t="shared" ca="1" si="11"/>
        <v>84.872948532996062</v>
      </c>
      <c r="P20" s="180">
        <f t="shared" ca="1" si="12"/>
        <v>4.8201674552732534</v>
      </c>
      <c r="Q20" s="180">
        <f t="shared" ca="1" si="13"/>
        <v>0</v>
      </c>
      <c r="R20" s="181">
        <f t="shared" ca="1" si="14"/>
        <v>359.752498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373.73</v>
      </c>
      <c r="H21" s="182">
        <f t="shared" ca="1" si="2"/>
        <v>359.752498</v>
      </c>
      <c r="I21" s="183">
        <f t="shared" ca="1" si="5"/>
        <v>270.05</v>
      </c>
      <c r="J21" s="180">
        <f t="shared" ca="1" si="6"/>
        <v>84.87</v>
      </c>
      <c r="K21" s="180">
        <f t="shared" ca="1" si="7"/>
        <v>4.82</v>
      </c>
      <c r="L21" s="180">
        <f t="shared" ca="1" si="8"/>
        <v>0</v>
      </c>
      <c r="M21" s="181">
        <f t="shared" ca="1" si="9"/>
        <v>359.74</v>
      </c>
      <c r="N21" s="179">
        <f t="shared" ca="1" si="10"/>
        <v>270.05938201173069</v>
      </c>
      <c r="O21" s="180">
        <f t="shared" ca="1" si="11"/>
        <v>84.872948532996062</v>
      </c>
      <c r="P21" s="180">
        <f t="shared" ca="1" si="12"/>
        <v>4.8201674552732534</v>
      </c>
      <c r="Q21" s="180">
        <f t="shared" ca="1" si="13"/>
        <v>0</v>
      </c>
      <c r="R21" s="181">
        <f t="shared" ca="1" si="14"/>
        <v>359.752498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373.73</v>
      </c>
      <c r="H22" s="182">
        <f t="shared" ca="1" si="2"/>
        <v>359.752498</v>
      </c>
      <c r="I22" s="183">
        <f t="shared" ca="1" si="5"/>
        <v>270.05</v>
      </c>
      <c r="J22" s="180">
        <f t="shared" ca="1" si="6"/>
        <v>84.87</v>
      </c>
      <c r="K22" s="180">
        <f t="shared" ca="1" si="7"/>
        <v>4.82</v>
      </c>
      <c r="L22" s="180">
        <f t="shared" ca="1" si="8"/>
        <v>0</v>
      </c>
      <c r="M22" s="181">
        <f t="shared" ca="1" si="9"/>
        <v>359.74</v>
      </c>
      <c r="N22" s="179">
        <f t="shared" ca="1" si="10"/>
        <v>270.05938201173069</v>
      </c>
      <c r="O22" s="180">
        <f t="shared" ca="1" si="11"/>
        <v>84.872948532996062</v>
      </c>
      <c r="P22" s="180">
        <f t="shared" ca="1" si="12"/>
        <v>4.8201674552732534</v>
      </c>
      <c r="Q22" s="180">
        <f t="shared" ca="1" si="13"/>
        <v>0</v>
      </c>
      <c r="R22" s="181">
        <f t="shared" ca="1" si="14"/>
        <v>359.752498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373.73</v>
      </c>
      <c r="H23" s="182">
        <f t="shared" ca="1" si="2"/>
        <v>359.752498</v>
      </c>
      <c r="I23" s="183">
        <f t="shared" ca="1" si="5"/>
        <v>270.05</v>
      </c>
      <c r="J23" s="180">
        <f t="shared" ca="1" si="6"/>
        <v>84.87</v>
      </c>
      <c r="K23" s="180">
        <f t="shared" ca="1" si="7"/>
        <v>4.82</v>
      </c>
      <c r="L23" s="180">
        <f t="shared" ca="1" si="8"/>
        <v>0</v>
      </c>
      <c r="M23" s="181">
        <f t="shared" ca="1" si="9"/>
        <v>359.74</v>
      </c>
      <c r="N23" s="179">
        <f t="shared" ca="1" si="10"/>
        <v>270.05938201173069</v>
      </c>
      <c r="O23" s="180">
        <f t="shared" ca="1" si="11"/>
        <v>84.872948532996062</v>
      </c>
      <c r="P23" s="180">
        <f t="shared" ca="1" si="12"/>
        <v>4.8201674552732534</v>
      </c>
      <c r="Q23" s="180">
        <f t="shared" ca="1" si="13"/>
        <v>0</v>
      </c>
      <c r="R23" s="181">
        <f t="shared" ca="1" si="14"/>
        <v>359.752498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423</v>
      </c>
      <c r="H24" s="182">
        <f t="shared" ca="1" si="2"/>
        <v>407.1798</v>
      </c>
      <c r="I24" s="183">
        <f t="shared" ca="1" si="5"/>
        <v>317.66000000000003</v>
      </c>
      <c r="J24" s="180">
        <f t="shared" ca="1" si="6"/>
        <v>84.71</v>
      </c>
      <c r="K24" s="180">
        <f t="shared" ca="1" si="7"/>
        <v>4.8099999999999996</v>
      </c>
      <c r="L24" s="180">
        <f t="shared" ca="1" si="8"/>
        <v>0</v>
      </c>
      <c r="M24" s="181">
        <f t="shared" ca="1" si="9"/>
        <v>407.18</v>
      </c>
      <c r="N24" s="179">
        <f t="shared" ca="1" si="10"/>
        <v>317.65984397072549</v>
      </c>
      <c r="O24" s="180">
        <f t="shared" ca="1" si="11"/>
        <v>84.709958391865996</v>
      </c>
      <c r="P24" s="180">
        <f t="shared" ca="1" si="12"/>
        <v>4.8099976374085163</v>
      </c>
      <c r="Q24" s="180">
        <f t="shared" ca="1" si="13"/>
        <v>0</v>
      </c>
      <c r="R24" s="181">
        <f t="shared" ca="1" si="14"/>
        <v>407.1798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473</v>
      </c>
      <c r="H25" s="182">
        <f t="shared" ca="1" si="2"/>
        <v>455.3098</v>
      </c>
      <c r="I25" s="183">
        <f t="shared" ca="1" si="5"/>
        <v>365.79</v>
      </c>
      <c r="J25" s="180">
        <f t="shared" ca="1" si="6"/>
        <v>84.71</v>
      </c>
      <c r="K25" s="180">
        <f t="shared" ca="1" si="7"/>
        <v>4.8099999999999996</v>
      </c>
      <c r="L25" s="180">
        <f t="shared" ca="1" si="8"/>
        <v>0</v>
      </c>
      <c r="M25" s="181">
        <f t="shared" ca="1" si="9"/>
        <v>455.31</v>
      </c>
      <c r="N25" s="179">
        <f t="shared" ca="1" si="10"/>
        <v>365.7898393226593</v>
      </c>
      <c r="O25" s="180">
        <f t="shared" ca="1" si="11"/>
        <v>84.709962790186893</v>
      </c>
      <c r="P25" s="180">
        <f t="shared" ca="1" si="12"/>
        <v>4.8099978871538065</v>
      </c>
      <c r="Q25" s="180">
        <f t="shared" ca="1" si="13"/>
        <v>0</v>
      </c>
      <c r="R25" s="181">
        <f t="shared" ca="1" si="14"/>
        <v>455.3098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523</v>
      </c>
      <c r="H26" s="182">
        <f t="shared" ca="1" si="2"/>
        <v>503.43979999999999</v>
      </c>
      <c r="I26" s="183">
        <f t="shared" ca="1" si="5"/>
        <v>413.92</v>
      </c>
      <c r="J26" s="180">
        <f t="shared" ca="1" si="6"/>
        <v>84.71</v>
      </c>
      <c r="K26" s="180">
        <f t="shared" ca="1" si="7"/>
        <v>4.8099999999999996</v>
      </c>
      <c r="L26" s="180">
        <f t="shared" ca="1" si="8"/>
        <v>0</v>
      </c>
      <c r="M26" s="181">
        <f t="shared" ca="1" si="9"/>
        <v>503.44</v>
      </c>
      <c r="N26" s="179">
        <f t="shared" ca="1" si="10"/>
        <v>413.91983556332434</v>
      </c>
      <c r="O26" s="180">
        <f t="shared" ca="1" si="11"/>
        <v>84.70996634752899</v>
      </c>
      <c r="P26" s="180">
        <f t="shared" ca="1" si="12"/>
        <v>4.8099980891466707</v>
      </c>
      <c r="Q26" s="180">
        <f t="shared" ca="1" si="13"/>
        <v>0</v>
      </c>
      <c r="R26" s="181">
        <f t="shared" ca="1" si="14"/>
        <v>503.43979999999999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577.30899999999997</v>
      </c>
      <c r="H27" s="182">
        <f t="shared" ca="1" si="2"/>
        <v>555.71764299999995</v>
      </c>
      <c r="I27" s="183">
        <f t="shared" ca="1" si="5"/>
        <v>462.05</v>
      </c>
      <c r="J27" s="180">
        <f t="shared" ca="1" si="6"/>
        <v>84.71</v>
      </c>
      <c r="K27" s="180">
        <f t="shared" ca="1" si="7"/>
        <v>8.9600000000000009</v>
      </c>
      <c r="L27" s="180">
        <f t="shared" ca="1" si="8"/>
        <v>0</v>
      </c>
      <c r="M27" s="181">
        <f t="shared" ca="1" si="9"/>
        <v>555.72</v>
      </c>
      <c r="N27" s="179">
        <f t="shared" ca="1" si="10"/>
        <v>462.04804028674505</v>
      </c>
      <c r="O27" s="180">
        <f t="shared" ca="1" si="11"/>
        <v>84.709640715702136</v>
      </c>
      <c r="P27" s="180">
        <f t="shared" ca="1" si="12"/>
        <v>8.9599619975527247</v>
      </c>
      <c r="Q27" s="180">
        <f t="shared" ca="1" si="13"/>
        <v>0</v>
      </c>
      <c r="R27" s="181">
        <f t="shared" ca="1" si="14"/>
        <v>555.71764299999984</v>
      </c>
      <c r="W27" s="46"/>
      <c r="X27" s="46">
        <v>27</v>
      </c>
    </row>
    <row r="28" spans="1:24">
      <c r="A28" s="61" t="s">
        <v>70</v>
      </c>
      <c r="B28" s="174">
        <f t="shared" ca="1" si="3"/>
        <v>679.19316800000001</v>
      </c>
      <c r="C28" s="179">
        <f t="shared" ca="1" si="4"/>
        <v>506.67810332800002</v>
      </c>
      <c r="D28" s="180">
        <f t="shared" ca="1" si="4"/>
        <v>163.21011827040005</v>
      </c>
      <c r="E28" s="180">
        <f t="shared" ca="1" si="4"/>
        <v>9.3049464016000005</v>
      </c>
      <c r="F28" s="181">
        <f t="shared" ca="1" si="4"/>
        <v>0</v>
      </c>
      <c r="G28" s="182">
        <f t="shared" ca="1" si="1"/>
        <v>679.19</v>
      </c>
      <c r="H28" s="182">
        <f t="shared" ca="1" si="2"/>
        <v>653.78829399999995</v>
      </c>
      <c r="I28" s="183">
        <f t="shared" ca="1" si="5"/>
        <v>487.73</v>
      </c>
      <c r="J28" s="180">
        <f t="shared" ca="1" si="6"/>
        <v>157.11000000000001</v>
      </c>
      <c r="K28" s="180">
        <f t="shared" ca="1" si="7"/>
        <v>8.9499999999999993</v>
      </c>
      <c r="L28" s="180">
        <f t="shared" ca="1" si="8"/>
        <v>0</v>
      </c>
      <c r="M28" s="181">
        <f t="shared" ca="1" si="9"/>
        <v>653.79000000000008</v>
      </c>
      <c r="N28" s="179">
        <f t="shared" ca="1" si="10"/>
        <v>487.72872731705894</v>
      </c>
      <c r="O28" s="180">
        <f t="shared" ca="1" si="11"/>
        <v>157.10959003707612</v>
      </c>
      <c r="P28" s="180">
        <f t="shared" ca="1" si="12"/>
        <v>8.9499766458648775</v>
      </c>
      <c r="Q28" s="180">
        <f t="shared" ca="1" si="13"/>
        <v>0</v>
      </c>
      <c r="R28" s="181">
        <f t="shared" ca="1" si="14"/>
        <v>653.78829399999995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653.78829399999995</v>
      </c>
      <c r="I29" s="183">
        <f t="shared" ca="1" si="5"/>
        <v>487.73</v>
      </c>
      <c r="J29" s="180">
        <f t="shared" ca="1" si="6"/>
        <v>157.11000000000001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653.79000000000008</v>
      </c>
      <c r="N29" s="179">
        <f t="shared" ca="1" si="10"/>
        <v>487.72872731705894</v>
      </c>
      <c r="O29" s="180">
        <f t="shared" ca="1" si="11"/>
        <v>157.10959003707612</v>
      </c>
      <c r="P29" s="180">
        <f t="shared" ca="1" si="12"/>
        <v>8.9499766458648775</v>
      </c>
      <c r="Q29" s="180">
        <f t="shared" ca="1" si="13"/>
        <v>0</v>
      </c>
      <c r="R29" s="181">
        <f t="shared" ca="1" si="14"/>
        <v>653.78829399999995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653.78829399999995</v>
      </c>
      <c r="I30" s="183">
        <f t="shared" ca="1" si="5"/>
        <v>487.73</v>
      </c>
      <c r="J30" s="180">
        <f t="shared" ca="1" si="6"/>
        <v>157.11000000000001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653.79000000000008</v>
      </c>
      <c r="N30" s="179">
        <f t="shared" ca="1" si="10"/>
        <v>487.72872731705894</v>
      </c>
      <c r="O30" s="180">
        <f t="shared" ca="1" si="11"/>
        <v>157.10959003707612</v>
      </c>
      <c r="P30" s="180">
        <f t="shared" ca="1" si="12"/>
        <v>8.9499766458648775</v>
      </c>
      <c r="Q30" s="180">
        <f t="shared" ca="1" si="13"/>
        <v>0</v>
      </c>
      <c r="R30" s="181">
        <f t="shared" ca="1" si="14"/>
        <v>653.78829399999995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653.78829399999995</v>
      </c>
      <c r="I31" s="183">
        <f t="shared" ca="1" si="5"/>
        <v>487.73</v>
      </c>
      <c r="J31" s="180">
        <f t="shared" ca="1" si="6"/>
        <v>157.11000000000001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653.79000000000008</v>
      </c>
      <c r="N31" s="179">
        <f t="shared" ca="1" si="10"/>
        <v>487.72872731705894</v>
      </c>
      <c r="O31" s="180">
        <f t="shared" ca="1" si="11"/>
        <v>157.10959003707612</v>
      </c>
      <c r="P31" s="180">
        <f t="shared" ca="1" si="12"/>
        <v>8.9499766458648775</v>
      </c>
      <c r="Q31" s="180">
        <f t="shared" ca="1" si="13"/>
        <v>0</v>
      </c>
      <c r="R31" s="181">
        <f t="shared" ca="1" si="14"/>
        <v>653.78829399999995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653.78829399999995</v>
      </c>
      <c r="I32" s="183">
        <f t="shared" ca="1" si="5"/>
        <v>487.73</v>
      </c>
      <c r="J32" s="180">
        <f t="shared" ca="1" si="6"/>
        <v>157.11000000000001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653.79000000000008</v>
      </c>
      <c r="N32" s="179">
        <f t="shared" ca="1" si="10"/>
        <v>487.72872731705894</v>
      </c>
      <c r="O32" s="180">
        <f t="shared" ca="1" si="11"/>
        <v>157.10959003707612</v>
      </c>
      <c r="P32" s="180">
        <f t="shared" ca="1" si="12"/>
        <v>8.9499766458648775</v>
      </c>
      <c r="Q32" s="180">
        <f t="shared" ca="1" si="13"/>
        <v>0</v>
      </c>
      <c r="R32" s="181">
        <f t="shared" ca="1" si="14"/>
        <v>653.78829399999995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653.78829399999995</v>
      </c>
      <c r="I33" s="183">
        <f t="shared" ca="1" si="5"/>
        <v>487.73</v>
      </c>
      <c r="J33" s="180">
        <f t="shared" ca="1" si="6"/>
        <v>157.11000000000001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653.79000000000008</v>
      </c>
      <c r="N33" s="179">
        <f t="shared" ca="1" si="10"/>
        <v>487.72872731705894</v>
      </c>
      <c r="O33" s="180">
        <f t="shared" ca="1" si="11"/>
        <v>157.10959003707612</v>
      </c>
      <c r="P33" s="180">
        <f t="shared" ca="1" si="12"/>
        <v>8.9499766458648775</v>
      </c>
      <c r="Q33" s="180">
        <f t="shared" ca="1" si="13"/>
        <v>0</v>
      </c>
      <c r="R33" s="181">
        <f t="shared" ca="1" si="14"/>
        <v>653.78829399999995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653.78829399999995</v>
      </c>
      <c r="I34" s="183">
        <f t="shared" ca="1" si="5"/>
        <v>487.73</v>
      </c>
      <c r="J34" s="180">
        <f t="shared" ca="1" si="6"/>
        <v>157.11000000000001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653.79000000000008</v>
      </c>
      <c r="N34" s="179">
        <f t="shared" ca="1" si="10"/>
        <v>487.72872731705894</v>
      </c>
      <c r="O34" s="180">
        <f t="shared" ca="1" si="11"/>
        <v>157.10959003707612</v>
      </c>
      <c r="P34" s="180">
        <f t="shared" ca="1" si="12"/>
        <v>8.9499766458648775</v>
      </c>
      <c r="Q34" s="180">
        <f t="shared" ca="1" si="13"/>
        <v>0</v>
      </c>
      <c r="R34" s="181">
        <f t="shared" ca="1" si="14"/>
        <v>653.78829399999995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653.78829399999995</v>
      </c>
      <c r="I35" s="183">
        <f t="shared" ca="1" si="5"/>
        <v>487.73</v>
      </c>
      <c r="J35" s="180">
        <f t="shared" ca="1" si="6"/>
        <v>157.11000000000001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653.79000000000008</v>
      </c>
      <c r="N35" s="179">
        <f t="shared" ca="1" si="10"/>
        <v>487.72872731705894</v>
      </c>
      <c r="O35" s="180">
        <f t="shared" ca="1" si="11"/>
        <v>157.10959003707612</v>
      </c>
      <c r="P35" s="180">
        <f t="shared" ca="1" si="12"/>
        <v>8.9499766458648775</v>
      </c>
      <c r="Q35" s="180">
        <f t="shared" ca="1" si="13"/>
        <v>0</v>
      </c>
      <c r="R35" s="181">
        <f t="shared" ca="1" si="14"/>
        <v>653.78829399999995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653.78829399999995</v>
      </c>
      <c r="I36" s="183">
        <f t="shared" ca="1" si="5"/>
        <v>487.73</v>
      </c>
      <c r="J36" s="180">
        <f t="shared" ca="1" si="6"/>
        <v>157.11000000000001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653.79000000000008</v>
      </c>
      <c r="N36" s="179">
        <f t="shared" ca="1" si="10"/>
        <v>487.72872731705894</v>
      </c>
      <c r="O36" s="180">
        <f t="shared" ca="1" si="11"/>
        <v>157.10959003707612</v>
      </c>
      <c r="P36" s="180">
        <f t="shared" ca="1" si="12"/>
        <v>8.9499766458648775</v>
      </c>
      <c r="Q36" s="180">
        <f t="shared" ca="1" si="13"/>
        <v>0</v>
      </c>
      <c r="R36" s="181">
        <f t="shared" ca="1" si="14"/>
        <v>653.78829399999995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653.78829399999995</v>
      </c>
      <c r="I37" s="183">
        <f t="shared" ca="1" si="5"/>
        <v>487.73</v>
      </c>
      <c r="J37" s="180">
        <f t="shared" ca="1" si="6"/>
        <v>157.11000000000001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653.79000000000008</v>
      </c>
      <c r="N37" s="179">
        <f t="shared" ca="1" si="10"/>
        <v>487.72872731705894</v>
      </c>
      <c r="O37" s="180">
        <f t="shared" ca="1" si="11"/>
        <v>157.10959003707612</v>
      </c>
      <c r="P37" s="180">
        <f t="shared" ca="1" si="12"/>
        <v>8.9499766458648775</v>
      </c>
      <c r="Q37" s="180">
        <f t="shared" ca="1" si="13"/>
        <v>0</v>
      </c>
      <c r="R37" s="181">
        <f t="shared" ca="1" si="14"/>
        <v>653.78829399999995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653.78829399999995</v>
      </c>
      <c r="I38" s="183">
        <f t="shared" ca="1" si="5"/>
        <v>487.73</v>
      </c>
      <c r="J38" s="180">
        <f t="shared" ca="1" si="6"/>
        <v>157.11000000000001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653.79000000000008</v>
      </c>
      <c r="N38" s="179">
        <f t="shared" ca="1" si="10"/>
        <v>487.72872731705894</v>
      </c>
      <c r="O38" s="180">
        <f t="shared" ca="1" si="11"/>
        <v>157.10959003707612</v>
      </c>
      <c r="P38" s="180">
        <f t="shared" ca="1" si="12"/>
        <v>8.9499766458648775</v>
      </c>
      <c r="Q38" s="180">
        <f t="shared" ca="1" si="13"/>
        <v>0</v>
      </c>
      <c r="R38" s="181">
        <f t="shared" ca="1" si="14"/>
        <v>653.78829399999995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653.78829399999995</v>
      </c>
      <c r="I39" s="183">
        <f t="shared" ca="1" si="5"/>
        <v>487.73</v>
      </c>
      <c r="J39" s="180">
        <f t="shared" ca="1" si="6"/>
        <v>157.11000000000001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653.79000000000008</v>
      </c>
      <c r="N39" s="179">
        <f t="shared" ca="1" si="10"/>
        <v>487.72872731705894</v>
      </c>
      <c r="O39" s="180">
        <f t="shared" ca="1" si="11"/>
        <v>157.10959003707612</v>
      </c>
      <c r="P39" s="180">
        <f t="shared" ca="1" si="12"/>
        <v>8.9499766458648775</v>
      </c>
      <c r="Q39" s="180">
        <f t="shared" ca="1" si="13"/>
        <v>0</v>
      </c>
      <c r="R39" s="181">
        <f t="shared" ca="1" si="14"/>
        <v>653.78829399999995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653.78829399999995</v>
      </c>
      <c r="I40" s="183">
        <f t="shared" ca="1" si="5"/>
        <v>487.73</v>
      </c>
      <c r="J40" s="180">
        <f t="shared" ca="1" si="6"/>
        <v>157.11000000000001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653.79000000000008</v>
      </c>
      <c r="N40" s="179">
        <f t="shared" ca="1" si="10"/>
        <v>487.72872731705894</v>
      </c>
      <c r="O40" s="180">
        <f t="shared" ca="1" si="11"/>
        <v>157.10959003707612</v>
      </c>
      <c r="P40" s="180">
        <f t="shared" ca="1" si="12"/>
        <v>8.9499766458648775</v>
      </c>
      <c r="Q40" s="180">
        <f t="shared" ca="1" si="13"/>
        <v>0</v>
      </c>
      <c r="R40" s="181">
        <f t="shared" ca="1" si="14"/>
        <v>653.78829399999995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653.78829399999995</v>
      </c>
      <c r="I41" s="183">
        <f t="shared" ca="1" si="5"/>
        <v>487.73</v>
      </c>
      <c r="J41" s="180">
        <f t="shared" ca="1" si="6"/>
        <v>157.11000000000001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653.79000000000008</v>
      </c>
      <c r="N41" s="179">
        <f t="shared" ca="1" si="10"/>
        <v>487.72872731705894</v>
      </c>
      <c r="O41" s="180">
        <f t="shared" ca="1" si="11"/>
        <v>157.10959003707612</v>
      </c>
      <c r="P41" s="180">
        <f t="shared" ca="1" si="12"/>
        <v>8.9499766458648775</v>
      </c>
      <c r="Q41" s="180">
        <f t="shared" ca="1" si="13"/>
        <v>0</v>
      </c>
      <c r="R41" s="181">
        <f t="shared" ca="1" si="14"/>
        <v>653.78829399999995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653.78829399999995</v>
      </c>
      <c r="I42" s="183">
        <f t="shared" ca="1" si="5"/>
        <v>487.73</v>
      </c>
      <c r="J42" s="180">
        <f t="shared" ca="1" si="6"/>
        <v>157.11000000000001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653.79000000000008</v>
      </c>
      <c r="N42" s="179">
        <f t="shared" ca="1" si="10"/>
        <v>487.72872731705894</v>
      </c>
      <c r="O42" s="180">
        <f t="shared" ca="1" si="11"/>
        <v>157.10959003707612</v>
      </c>
      <c r="P42" s="180">
        <f t="shared" ca="1" si="12"/>
        <v>8.9499766458648775</v>
      </c>
      <c r="Q42" s="180">
        <f t="shared" ca="1" si="13"/>
        <v>0</v>
      </c>
      <c r="R42" s="181">
        <f t="shared" ca="1" si="14"/>
        <v>653.78829399999995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653.78829399999995</v>
      </c>
      <c r="I43" s="183">
        <f t="shared" ca="1" si="5"/>
        <v>487.73</v>
      </c>
      <c r="J43" s="180">
        <f t="shared" ca="1" si="6"/>
        <v>157.11000000000001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653.79000000000008</v>
      </c>
      <c r="N43" s="179">
        <f t="shared" ca="1" si="10"/>
        <v>487.72872731705894</v>
      </c>
      <c r="O43" s="180">
        <f t="shared" ca="1" si="11"/>
        <v>157.10959003707612</v>
      </c>
      <c r="P43" s="180">
        <f t="shared" ca="1" si="12"/>
        <v>8.9499766458648775</v>
      </c>
      <c r="Q43" s="180">
        <f t="shared" ca="1" si="13"/>
        <v>0</v>
      </c>
      <c r="R43" s="181">
        <f t="shared" ca="1" si="14"/>
        <v>653.78829399999995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653.78829399999995</v>
      </c>
      <c r="I44" s="183">
        <f t="shared" ca="1" si="5"/>
        <v>487.73</v>
      </c>
      <c r="J44" s="180">
        <f t="shared" ca="1" si="6"/>
        <v>157.11000000000001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653.79000000000008</v>
      </c>
      <c r="N44" s="179">
        <f t="shared" ca="1" si="10"/>
        <v>487.72872731705894</v>
      </c>
      <c r="O44" s="180">
        <f t="shared" ca="1" si="11"/>
        <v>157.10959003707612</v>
      </c>
      <c r="P44" s="180">
        <f t="shared" ca="1" si="12"/>
        <v>8.9499766458648775</v>
      </c>
      <c r="Q44" s="180">
        <f t="shared" ca="1" si="13"/>
        <v>0</v>
      </c>
      <c r="R44" s="181">
        <f t="shared" ca="1" si="14"/>
        <v>653.78829399999995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653.78829399999995</v>
      </c>
      <c r="I45" s="183">
        <f t="shared" ca="1" si="5"/>
        <v>487.73</v>
      </c>
      <c r="J45" s="180">
        <f t="shared" ca="1" si="6"/>
        <v>157.11000000000001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653.79000000000008</v>
      </c>
      <c r="N45" s="179">
        <f t="shared" ca="1" si="10"/>
        <v>487.72872731705894</v>
      </c>
      <c r="O45" s="180">
        <f t="shared" ca="1" si="11"/>
        <v>157.10959003707612</v>
      </c>
      <c r="P45" s="180">
        <f t="shared" ca="1" si="12"/>
        <v>8.9499766458648775</v>
      </c>
      <c r="Q45" s="180">
        <f t="shared" ca="1" si="13"/>
        <v>0</v>
      </c>
      <c r="R45" s="181">
        <f t="shared" ca="1" si="14"/>
        <v>653.78829399999995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604.20849999999996</v>
      </c>
      <c r="H46" s="182">
        <f t="shared" ca="1" si="2"/>
        <v>581.61110199999996</v>
      </c>
      <c r="I46" s="183">
        <f t="shared" ca="1" si="5"/>
        <v>487.94</v>
      </c>
      <c r="J46" s="180">
        <f t="shared" ca="1" si="6"/>
        <v>84.71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581.61</v>
      </c>
      <c r="N46" s="179">
        <f t="shared" ca="1" si="10"/>
        <v>487.94092451966088</v>
      </c>
      <c r="O46" s="180">
        <f t="shared" ca="1" si="11"/>
        <v>84.710160503464508</v>
      </c>
      <c r="P46" s="180">
        <f t="shared" ca="1" si="12"/>
        <v>8.9600169768745381</v>
      </c>
      <c r="Q46" s="180">
        <f t="shared" ca="1" si="13"/>
        <v>0</v>
      </c>
      <c r="R46" s="181">
        <f t="shared" ca="1" si="14"/>
        <v>581.61110199999985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604.20849999999996</v>
      </c>
      <c r="H47" s="182">
        <f t="shared" ca="1" si="2"/>
        <v>581.61110199999996</v>
      </c>
      <c r="I47" s="183">
        <f t="shared" ca="1" si="5"/>
        <v>487.94</v>
      </c>
      <c r="J47" s="180">
        <f t="shared" ca="1" si="6"/>
        <v>84.71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581.61</v>
      </c>
      <c r="N47" s="179">
        <f t="shared" ca="1" si="10"/>
        <v>487.94092451966088</v>
      </c>
      <c r="O47" s="180">
        <f t="shared" ca="1" si="11"/>
        <v>84.710160503464508</v>
      </c>
      <c r="P47" s="180">
        <f t="shared" ca="1" si="12"/>
        <v>8.9600169768745381</v>
      </c>
      <c r="Q47" s="180">
        <f t="shared" ca="1" si="13"/>
        <v>0</v>
      </c>
      <c r="R47" s="181">
        <f t="shared" ca="1" si="14"/>
        <v>581.61110199999985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604.20849999999996</v>
      </c>
      <c r="H48" s="182">
        <f t="shared" ca="1" si="2"/>
        <v>581.61110199999996</v>
      </c>
      <c r="I48" s="183">
        <f t="shared" ca="1" si="5"/>
        <v>487.94</v>
      </c>
      <c r="J48" s="180">
        <f t="shared" ca="1" si="6"/>
        <v>84.71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581.61</v>
      </c>
      <c r="N48" s="179">
        <f t="shared" ca="1" si="10"/>
        <v>487.94092451966088</v>
      </c>
      <c r="O48" s="180">
        <f t="shared" ca="1" si="11"/>
        <v>84.710160503464508</v>
      </c>
      <c r="P48" s="180">
        <f t="shared" ca="1" si="12"/>
        <v>8.9600169768745381</v>
      </c>
      <c r="Q48" s="180">
        <f t="shared" ca="1" si="13"/>
        <v>0</v>
      </c>
      <c r="R48" s="181">
        <f t="shared" ca="1" si="14"/>
        <v>581.61110199999985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604.20849999999996</v>
      </c>
      <c r="H49" s="182">
        <f t="shared" ca="1" si="2"/>
        <v>581.61110199999996</v>
      </c>
      <c r="I49" s="183">
        <f t="shared" ca="1" si="5"/>
        <v>487.94</v>
      </c>
      <c r="J49" s="180">
        <f t="shared" ca="1" si="6"/>
        <v>84.71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581.61</v>
      </c>
      <c r="N49" s="179">
        <f t="shared" ca="1" si="10"/>
        <v>487.94092451966088</v>
      </c>
      <c r="O49" s="180">
        <f t="shared" ca="1" si="11"/>
        <v>84.710160503464508</v>
      </c>
      <c r="P49" s="180">
        <f t="shared" ca="1" si="12"/>
        <v>8.9600169768745381</v>
      </c>
      <c r="Q49" s="180">
        <f t="shared" ca="1" si="13"/>
        <v>0</v>
      </c>
      <c r="R49" s="181">
        <f t="shared" ca="1" si="14"/>
        <v>581.61110199999985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604.20849999999996</v>
      </c>
      <c r="H50" s="182">
        <f t="shared" ca="1" si="2"/>
        <v>581.61110199999996</v>
      </c>
      <c r="I50" s="183">
        <f t="shared" ca="1" si="5"/>
        <v>487.94</v>
      </c>
      <c r="J50" s="180">
        <f t="shared" ca="1" si="6"/>
        <v>84.71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581.61</v>
      </c>
      <c r="N50" s="179">
        <f t="shared" ca="1" si="10"/>
        <v>487.94092451966088</v>
      </c>
      <c r="O50" s="180">
        <f t="shared" ca="1" si="11"/>
        <v>84.710160503464508</v>
      </c>
      <c r="P50" s="180">
        <f t="shared" ca="1" si="12"/>
        <v>8.9600169768745381</v>
      </c>
      <c r="Q50" s="180">
        <f t="shared" ca="1" si="13"/>
        <v>0</v>
      </c>
      <c r="R50" s="181">
        <f t="shared" ca="1" si="14"/>
        <v>581.61110199999985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599.89949999999999</v>
      </c>
      <c r="H51" s="182">
        <f t="shared" ca="1" si="2"/>
        <v>577.46325899999999</v>
      </c>
      <c r="I51" s="183">
        <f t="shared" ca="1" si="5"/>
        <v>487.94</v>
      </c>
      <c r="J51" s="180">
        <f t="shared" ca="1" si="6"/>
        <v>84.71</v>
      </c>
      <c r="K51" s="180">
        <f t="shared" ca="1" si="7"/>
        <v>4.8099999999999996</v>
      </c>
      <c r="L51" s="180">
        <f t="shared" ca="1" si="8"/>
        <v>0</v>
      </c>
      <c r="M51" s="181">
        <f t="shared" ca="1" si="9"/>
        <v>577.45999999999992</v>
      </c>
      <c r="N51" s="179">
        <f t="shared" ca="1" si="10"/>
        <v>487.94275377768162</v>
      </c>
      <c r="O51" s="180">
        <f t="shared" ca="1" si="11"/>
        <v>84.710478076213079</v>
      </c>
      <c r="P51" s="180">
        <f t="shared" ca="1" si="12"/>
        <v>4.8100271461053579</v>
      </c>
      <c r="Q51" s="180">
        <f t="shared" ca="1" si="13"/>
        <v>0</v>
      </c>
      <c r="R51" s="181">
        <f t="shared" ca="1" si="14"/>
        <v>577.46325899999999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599.89949999999999</v>
      </c>
      <c r="H52" s="182">
        <f t="shared" ca="1" si="2"/>
        <v>577.46325899999999</v>
      </c>
      <c r="I52" s="183">
        <f t="shared" ca="1" si="5"/>
        <v>487.94</v>
      </c>
      <c r="J52" s="180">
        <f t="shared" ca="1" si="6"/>
        <v>84.71</v>
      </c>
      <c r="K52" s="180">
        <f t="shared" ca="1" si="7"/>
        <v>4.8099999999999996</v>
      </c>
      <c r="L52" s="180">
        <f t="shared" ca="1" si="8"/>
        <v>0</v>
      </c>
      <c r="M52" s="181">
        <f t="shared" ca="1" si="9"/>
        <v>577.45999999999992</v>
      </c>
      <c r="N52" s="179">
        <f t="shared" ca="1" si="10"/>
        <v>487.94275377768162</v>
      </c>
      <c r="O52" s="180">
        <f t="shared" ca="1" si="11"/>
        <v>84.710478076213079</v>
      </c>
      <c r="P52" s="180">
        <f t="shared" ca="1" si="12"/>
        <v>4.8100271461053579</v>
      </c>
      <c r="Q52" s="180">
        <f t="shared" ca="1" si="13"/>
        <v>0</v>
      </c>
      <c r="R52" s="181">
        <f t="shared" ca="1" si="14"/>
        <v>577.46325899999999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543</v>
      </c>
      <c r="H53" s="182">
        <f t="shared" ca="1" si="2"/>
        <v>522.69179999999994</v>
      </c>
      <c r="I53" s="183">
        <f t="shared" ca="1" si="5"/>
        <v>433.17</v>
      </c>
      <c r="J53" s="180">
        <f t="shared" ca="1" si="6"/>
        <v>84.71</v>
      </c>
      <c r="K53" s="180">
        <f t="shared" ca="1" si="7"/>
        <v>4.8099999999999996</v>
      </c>
      <c r="L53" s="180">
        <f t="shared" ca="1" si="8"/>
        <v>0</v>
      </c>
      <c r="M53" s="181">
        <f t="shared" ca="1" si="9"/>
        <v>522.68999999999994</v>
      </c>
      <c r="N53" s="179">
        <f t="shared" ca="1" si="10"/>
        <v>433.17149171784422</v>
      </c>
      <c r="O53" s="180">
        <f t="shared" ca="1" si="11"/>
        <v>84.710291717844228</v>
      </c>
      <c r="P53" s="180">
        <f t="shared" ca="1" si="12"/>
        <v>4.8100165643115416</v>
      </c>
      <c r="Q53" s="180">
        <f t="shared" ca="1" si="13"/>
        <v>0</v>
      </c>
      <c r="R53" s="181">
        <f t="shared" ca="1" si="14"/>
        <v>522.69180000000006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493</v>
      </c>
      <c r="H54" s="182">
        <f t="shared" ca="1" si="2"/>
        <v>474.56180000000001</v>
      </c>
      <c r="I54" s="183">
        <f t="shared" ca="1" si="5"/>
        <v>385.04</v>
      </c>
      <c r="J54" s="180">
        <f t="shared" ca="1" si="6"/>
        <v>84.71</v>
      </c>
      <c r="K54" s="180">
        <f t="shared" ca="1" si="7"/>
        <v>4.8099999999999996</v>
      </c>
      <c r="L54" s="180">
        <f t="shared" ca="1" si="8"/>
        <v>0</v>
      </c>
      <c r="M54" s="181">
        <f t="shared" ca="1" si="9"/>
        <v>474.56</v>
      </c>
      <c r="N54" s="179">
        <f t="shared" ca="1" si="10"/>
        <v>385.04146045178692</v>
      </c>
      <c r="O54" s="180">
        <f t="shared" ca="1" si="11"/>
        <v>84.710321303944696</v>
      </c>
      <c r="P54" s="180">
        <f t="shared" ca="1" si="12"/>
        <v>4.8100182442683748</v>
      </c>
      <c r="Q54" s="180">
        <f t="shared" ca="1" si="13"/>
        <v>0</v>
      </c>
      <c r="R54" s="181">
        <f t="shared" ca="1" si="14"/>
        <v>474.56179999999995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443</v>
      </c>
      <c r="H55" s="182">
        <f t="shared" ca="1" si="2"/>
        <v>426.43180000000001</v>
      </c>
      <c r="I55" s="183">
        <f t="shared" ca="1" si="5"/>
        <v>336.91</v>
      </c>
      <c r="J55" s="180">
        <f t="shared" ca="1" si="6"/>
        <v>84.71</v>
      </c>
      <c r="K55" s="180">
        <f t="shared" ca="1" si="7"/>
        <v>4.8099999999999996</v>
      </c>
      <c r="L55" s="180">
        <f t="shared" ca="1" si="8"/>
        <v>0</v>
      </c>
      <c r="M55" s="181">
        <f t="shared" ca="1" si="9"/>
        <v>426.43</v>
      </c>
      <c r="N55" s="179">
        <f t="shared" ca="1" si="10"/>
        <v>336.91142212789907</v>
      </c>
      <c r="O55" s="180">
        <f t="shared" ca="1" si="11"/>
        <v>84.710357568651361</v>
      </c>
      <c r="P55" s="180">
        <f t="shared" ca="1" si="12"/>
        <v>4.8100203034495692</v>
      </c>
      <c r="Q55" s="180">
        <f t="shared" ca="1" si="13"/>
        <v>0</v>
      </c>
      <c r="R55" s="181">
        <f t="shared" ca="1" si="14"/>
        <v>426.43180000000001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378</v>
      </c>
      <c r="H56" s="182">
        <f t="shared" ca="1" si="2"/>
        <v>363.86279999999999</v>
      </c>
      <c r="I56" s="183">
        <f t="shared" ca="1" si="5"/>
        <v>274.33999999999997</v>
      </c>
      <c r="J56" s="180">
        <f t="shared" ca="1" si="6"/>
        <v>84.71</v>
      </c>
      <c r="K56" s="180">
        <f t="shared" ca="1" si="7"/>
        <v>4.8099999999999996</v>
      </c>
      <c r="L56" s="180">
        <f t="shared" ca="1" si="8"/>
        <v>0</v>
      </c>
      <c r="M56" s="181">
        <f t="shared" ca="1" si="9"/>
        <v>363.85999999999996</v>
      </c>
      <c r="N56" s="179">
        <f t="shared" ca="1" si="10"/>
        <v>274.34211111966141</v>
      </c>
      <c r="O56" s="180">
        <f t="shared" ca="1" si="11"/>
        <v>84.710651866102353</v>
      </c>
      <c r="P56" s="180">
        <f t="shared" ca="1" si="12"/>
        <v>4.8100370142362445</v>
      </c>
      <c r="Q56" s="180">
        <f t="shared" ca="1" si="13"/>
        <v>0</v>
      </c>
      <c r="R56" s="181">
        <f t="shared" ca="1" si="14"/>
        <v>363.86279999999999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378</v>
      </c>
      <c r="H57" s="182">
        <f t="shared" ca="1" si="2"/>
        <v>363.86279999999999</v>
      </c>
      <c r="I57" s="183">
        <f t="shared" ca="1" si="5"/>
        <v>274.33999999999997</v>
      </c>
      <c r="J57" s="180">
        <f t="shared" ca="1" si="6"/>
        <v>84.71</v>
      </c>
      <c r="K57" s="180">
        <f t="shared" ca="1" si="7"/>
        <v>4.8099999999999996</v>
      </c>
      <c r="L57" s="180">
        <f t="shared" ca="1" si="8"/>
        <v>0</v>
      </c>
      <c r="M57" s="181">
        <f t="shared" ca="1" si="9"/>
        <v>363.85999999999996</v>
      </c>
      <c r="N57" s="179">
        <f t="shared" ca="1" si="10"/>
        <v>274.34211111966141</v>
      </c>
      <c r="O57" s="180">
        <f t="shared" ca="1" si="11"/>
        <v>84.710651866102353</v>
      </c>
      <c r="P57" s="180">
        <f t="shared" ca="1" si="12"/>
        <v>4.8100370142362445</v>
      </c>
      <c r="Q57" s="180">
        <f t="shared" ca="1" si="13"/>
        <v>0</v>
      </c>
      <c r="R57" s="181">
        <f t="shared" ca="1" si="14"/>
        <v>363.86279999999999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378</v>
      </c>
      <c r="H58" s="182">
        <f t="shared" ca="1" si="2"/>
        <v>363.86279999999999</v>
      </c>
      <c r="I58" s="183">
        <f t="shared" ca="1" si="5"/>
        <v>274.33999999999997</v>
      </c>
      <c r="J58" s="180">
        <f t="shared" ca="1" si="6"/>
        <v>84.71</v>
      </c>
      <c r="K58" s="180">
        <f t="shared" ca="1" si="7"/>
        <v>4.8099999999999996</v>
      </c>
      <c r="L58" s="180">
        <f t="shared" ca="1" si="8"/>
        <v>0</v>
      </c>
      <c r="M58" s="181">
        <f t="shared" ca="1" si="9"/>
        <v>363.85999999999996</v>
      </c>
      <c r="N58" s="179">
        <f t="shared" ca="1" si="10"/>
        <v>274.34211111966141</v>
      </c>
      <c r="O58" s="180">
        <f t="shared" ca="1" si="11"/>
        <v>84.710651866102353</v>
      </c>
      <c r="P58" s="180">
        <f t="shared" ca="1" si="12"/>
        <v>4.8100370142362445</v>
      </c>
      <c r="Q58" s="180">
        <f t="shared" ca="1" si="13"/>
        <v>0</v>
      </c>
      <c r="R58" s="181">
        <f t="shared" ca="1" si="14"/>
        <v>363.86279999999999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378</v>
      </c>
      <c r="H59" s="182">
        <f t="shared" ca="1" si="2"/>
        <v>363.86279999999999</v>
      </c>
      <c r="I59" s="183">
        <f t="shared" ca="1" si="5"/>
        <v>274.33999999999997</v>
      </c>
      <c r="J59" s="180">
        <f t="shared" ca="1" si="6"/>
        <v>84.71</v>
      </c>
      <c r="K59" s="180">
        <f t="shared" ca="1" si="7"/>
        <v>4.8099999999999996</v>
      </c>
      <c r="L59" s="180">
        <f t="shared" ca="1" si="8"/>
        <v>0</v>
      </c>
      <c r="M59" s="181">
        <f t="shared" ca="1" si="9"/>
        <v>363.85999999999996</v>
      </c>
      <c r="N59" s="179">
        <f t="shared" ca="1" si="10"/>
        <v>274.34211111966141</v>
      </c>
      <c r="O59" s="180">
        <f t="shared" ca="1" si="11"/>
        <v>84.710651866102353</v>
      </c>
      <c r="P59" s="180">
        <f t="shared" ca="1" si="12"/>
        <v>4.8100370142362445</v>
      </c>
      <c r="Q59" s="180">
        <f t="shared" ca="1" si="13"/>
        <v>0</v>
      </c>
      <c r="R59" s="181">
        <f t="shared" ca="1" si="14"/>
        <v>363.86279999999999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378</v>
      </c>
      <c r="H60" s="182">
        <f t="shared" ca="1" si="2"/>
        <v>363.86279999999999</v>
      </c>
      <c r="I60" s="183">
        <f t="shared" ca="1" si="5"/>
        <v>274.33999999999997</v>
      </c>
      <c r="J60" s="180">
        <f t="shared" ca="1" si="6"/>
        <v>84.71</v>
      </c>
      <c r="K60" s="180">
        <f t="shared" ca="1" si="7"/>
        <v>4.8099999999999996</v>
      </c>
      <c r="L60" s="180">
        <f t="shared" ca="1" si="8"/>
        <v>0</v>
      </c>
      <c r="M60" s="181">
        <f t="shared" ca="1" si="9"/>
        <v>363.85999999999996</v>
      </c>
      <c r="N60" s="179">
        <f t="shared" ca="1" si="10"/>
        <v>274.34211111966141</v>
      </c>
      <c r="O60" s="180">
        <f t="shared" ca="1" si="11"/>
        <v>84.710651866102353</v>
      </c>
      <c r="P60" s="180">
        <f t="shared" ca="1" si="12"/>
        <v>4.8100370142362445</v>
      </c>
      <c r="Q60" s="180">
        <f t="shared" ca="1" si="13"/>
        <v>0</v>
      </c>
      <c r="R60" s="181">
        <f t="shared" ca="1" si="14"/>
        <v>363.86279999999999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378</v>
      </c>
      <c r="H61" s="182">
        <f t="shared" ca="1" si="2"/>
        <v>363.86279999999999</v>
      </c>
      <c r="I61" s="183">
        <f t="shared" ca="1" si="5"/>
        <v>274.33999999999997</v>
      </c>
      <c r="J61" s="180">
        <f t="shared" ca="1" si="6"/>
        <v>84.71</v>
      </c>
      <c r="K61" s="180">
        <f t="shared" ca="1" si="7"/>
        <v>4.8099999999999996</v>
      </c>
      <c r="L61" s="180">
        <f t="shared" ca="1" si="8"/>
        <v>0</v>
      </c>
      <c r="M61" s="181">
        <f t="shared" ca="1" si="9"/>
        <v>363.85999999999996</v>
      </c>
      <c r="N61" s="179">
        <f t="shared" ca="1" si="10"/>
        <v>274.34211111966141</v>
      </c>
      <c r="O61" s="180">
        <f t="shared" ca="1" si="11"/>
        <v>84.710651866102353</v>
      </c>
      <c r="P61" s="180">
        <f t="shared" ca="1" si="12"/>
        <v>4.8100370142362445</v>
      </c>
      <c r="Q61" s="180">
        <f t="shared" ca="1" si="13"/>
        <v>0</v>
      </c>
      <c r="R61" s="181">
        <f t="shared" ca="1" si="14"/>
        <v>363.86279999999999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378</v>
      </c>
      <c r="H62" s="182">
        <f t="shared" ca="1" si="2"/>
        <v>363.86279999999999</v>
      </c>
      <c r="I62" s="183">
        <f t="shared" ca="1" si="5"/>
        <v>274.33999999999997</v>
      </c>
      <c r="J62" s="180">
        <f t="shared" ca="1" si="6"/>
        <v>84.71</v>
      </c>
      <c r="K62" s="180">
        <f t="shared" ca="1" si="7"/>
        <v>4.8099999999999996</v>
      </c>
      <c r="L62" s="180">
        <f t="shared" ca="1" si="8"/>
        <v>0</v>
      </c>
      <c r="M62" s="181">
        <f t="shared" ca="1" si="9"/>
        <v>363.85999999999996</v>
      </c>
      <c r="N62" s="179">
        <f t="shared" ca="1" si="10"/>
        <v>274.34211111966141</v>
      </c>
      <c r="O62" s="180">
        <f t="shared" ca="1" si="11"/>
        <v>84.710651866102353</v>
      </c>
      <c r="P62" s="180">
        <f t="shared" ca="1" si="12"/>
        <v>4.8100370142362445</v>
      </c>
      <c r="Q62" s="180">
        <f t="shared" ca="1" si="13"/>
        <v>0</v>
      </c>
      <c r="R62" s="181">
        <f t="shared" ca="1" si="14"/>
        <v>363.86279999999999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378</v>
      </c>
      <c r="H63" s="182">
        <f t="shared" ca="1" si="2"/>
        <v>363.86279999999999</v>
      </c>
      <c r="I63" s="183">
        <f t="shared" ca="1" si="5"/>
        <v>274.33999999999997</v>
      </c>
      <c r="J63" s="180">
        <f t="shared" ca="1" si="6"/>
        <v>84.71</v>
      </c>
      <c r="K63" s="180">
        <f t="shared" ca="1" si="7"/>
        <v>4.8099999999999996</v>
      </c>
      <c r="L63" s="180">
        <f t="shared" ca="1" si="8"/>
        <v>0</v>
      </c>
      <c r="M63" s="181">
        <f t="shared" ca="1" si="9"/>
        <v>363.85999999999996</v>
      </c>
      <c r="N63" s="179">
        <f t="shared" ca="1" si="10"/>
        <v>274.34211111966141</v>
      </c>
      <c r="O63" s="180">
        <f t="shared" ca="1" si="11"/>
        <v>84.710651866102353</v>
      </c>
      <c r="P63" s="180">
        <f t="shared" ca="1" si="12"/>
        <v>4.8100370142362445</v>
      </c>
      <c r="Q63" s="180">
        <f t="shared" ca="1" si="13"/>
        <v>0</v>
      </c>
      <c r="R63" s="181">
        <f t="shared" ca="1" si="14"/>
        <v>363.86279999999999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378</v>
      </c>
      <c r="H64" s="182">
        <f t="shared" ca="1" si="2"/>
        <v>363.86279999999999</v>
      </c>
      <c r="I64" s="183">
        <f t="shared" ca="1" si="5"/>
        <v>274.33999999999997</v>
      </c>
      <c r="J64" s="180">
        <f t="shared" ca="1" si="6"/>
        <v>84.71</v>
      </c>
      <c r="K64" s="180">
        <f t="shared" ca="1" si="7"/>
        <v>4.8099999999999996</v>
      </c>
      <c r="L64" s="180">
        <f t="shared" ca="1" si="8"/>
        <v>0</v>
      </c>
      <c r="M64" s="181">
        <f t="shared" ca="1" si="9"/>
        <v>363.85999999999996</v>
      </c>
      <c r="N64" s="179">
        <f t="shared" ca="1" si="10"/>
        <v>274.34211111966141</v>
      </c>
      <c r="O64" s="180">
        <f t="shared" ca="1" si="11"/>
        <v>84.710651866102353</v>
      </c>
      <c r="P64" s="180">
        <f t="shared" ca="1" si="12"/>
        <v>4.8100370142362445</v>
      </c>
      <c r="Q64" s="180">
        <f t="shared" ca="1" si="13"/>
        <v>0</v>
      </c>
      <c r="R64" s="181">
        <f t="shared" ca="1" si="14"/>
        <v>363.86279999999999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378</v>
      </c>
      <c r="H65" s="182">
        <f t="shared" ca="1" si="2"/>
        <v>363.86279999999999</v>
      </c>
      <c r="I65" s="183">
        <f t="shared" ca="1" si="5"/>
        <v>274.33999999999997</v>
      </c>
      <c r="J65" s="180">
        <f t="shared" ca="1" si="6"/>
        <v>84.71</v>
      </c>
      <c r="K65" s="180">
        <f t="shared" ca="1" si="7"/>
        <v>4.8099999999999996</v>
      </c>
      <c r="L65" s="180">
        <f t="shared" ca="1" si="8"/>
        <v>0</v>
      </c>
      <c r="M65" s="181">
        <f t="shared" ca="1" si="9"/>
        <v>363.85999999999996</v>
      </c>
      <c r="N65" s="179">
        <f t="shared" ca="1" si="10"/>
        <v>274.34211111966141</v>
      </c>
      <c r="O65" s="180">
        <f t="shared" ca="1" si="11"/>
        <v>84.710651866102353</v>
      </c>
      <c r="P65" s="180">
        <f t="shared" ca="1" si="12"/>
        <v>4.8100370142362445</v>
      </c>
      <c r="Q65" s="180">
        <f t="shared" ca="1" si="13"/>
        <v>0</v>
      </c>
      <c r="R65" s="181">
        <f t="shared" ca="1" si="14"/>
        <v>363.86279999999999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413</v>
      </c>
      <c r="H66" s="182">
        <f t="shared" ca="1" si="2"/>
        <v>397.55380000000002</v>
      </c>
      <c r="I66" s="183">
        <f t="shared" ca="1" si="5"/>
        <v>308.02999999999997</v>
      </c>
      <c r="J66" s="180">
        <f t="shared" ca="1" si="6"/>
        <v>84.71</v>
      </c>
      <c r="K66" s="180">
        <f t="shared" ca="1" si="7"/>
        <v>4.8099999999999996</v>
      </c>
      <c r="L66" s="180">
        <f t="shared" ca="1" si="8"/>
        <v>0</v>
      </c>
      <c r="M66" s="181">
        <f t="shared" ca="1" si="9"/>
        <v>397.54999999999995</v>
      </c>
      <c r="N66" s="179">
        <f t="shared" ca="1" si="10"/>
        <v>308.03294431895364</v>
      </c>
      <c r="O66" s="180">
        <f t="shared" ca="1" si="11"/>
        <v>84.710809704439697</v>
      </c>
      <c r="P66" s="180">
        <f t="shared" ca="1" si="12"/>
        <v>4.810045976606717</v>
      </c>
      <c r="Q66" s="180">
        <f t="shared" ca="1" si="13"/>
        <v>0</v>
      </c>
      <c r="R66" s="181">
        <f t="shared" ca="1" si="14"/>
        <v>397.55380000000002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493</v>
      </c>
      <c r="H67" s="182">
        <f t="shared" ref="H67:H98" ca="1" si="17">INDIRECT("ISGS_Delhi_pp!" &amp; $V$3 &amp; X67)</f>
        <v>474.56180000000001</v>
      </c>
      <c r="I67" s="183">
        <f t="shared" ca="1" si="5"/>
        <v>385.04</v>
      </c>
      <c r="J67" s="180">
        <f t="shared" ca="1" si="6"/>
        <v>84.71</v>
      </c>
      <c r="K67" s="180">
        <f t="shared" ca="1" si="7"/>
        <v>4.8099999999999996</v>
      </c>
      <c r="L67" s="180">
        <f t="shared" ca="1" si="8"/>
        <v>0</v>
      </c>
      <c r="M67" s="181">
        <f t="shared" ca="1" si="9"/>
        <v>474.56</v>
      </c>
      <c r="N67" s="179">
        <f t="shared" ca="1" si="10"/>
        <v>385.04146045178692</v>
      </c>
      <c r="O67" s="180">
        <f t="shared" ca="1" si="11"/>
        <v>84.710321303944696</v>
      </c>
      <c r="P67" s="180">
        <f t="shared" ca="1" si="12"/>
        <v>4.8100182442683748</v>
      </c>
      <c r="Q67" s="180">
        <f t="shared" ca="1" si="13"/>
        <v>0</v>
      </c>
      <c r="R67" s="181">
        <f t="shared" ca="1" si="14"/>
        <v>474.56179999999995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543</v>
      </c>
      <c r="H68" s="182">
        <f t="shared" ca="1" si="17"/>
        <v>522.69179999999994</v>
      </c>
      <c r="I68" s="183">
        <f t="shared" ref="I68:I98" ca="1" si="20">INDIRECT("BRPL_EOD!" &amp; $V$3 &amp; X68)</f>
        <v>433.17</v>
      </c>
      <c r="J68" s="180">
        <f t="shared" ref="J68:J98" ca="1" si="21">INDIRECT("BYPL_EOD!" &amp; $V$3 &amp; X68)</f>
        <v>84.71</v>
      </c>
      <c r="K68" s="180">
        <f t="shared" ref="K68:K98" ca="1" si="22">INDIRECT("TPDDL_EOD!" &amp; $V$3 &amp; X68)</f>
        <v>4.8099999999999996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522.68999999999994</v>
      </c>
      <c r="N68" s="179">
        <f t="shared" ref="N68:N98" ca="1" si="25">INDIRECT("BRPL_ISGS_exbus!" &amp; $V$3 &amp; X68)</f>
        <v>433.17149171784422</v>
      </c>
      <c r="O68" s="180">
        <f t="shared" ref="O68:O98" ca="1" si="26">INDIRECT("BYPL_ISGS_exbus!" &amp; $V$3 &amp; X68)</f>
        <v>84.710291717844228</v>
      </c>
      <c r="P68" s="180">
        <f t="shared" ref="P68:P98" ca="1" si="27">INDIRECT("TPDDL_ISGS_exbus!" &amp; $V$3 &amp; X68)</f>
        <v>4.8100165643115416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522.69180000000006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599.89949999999999</v>
      </c>
      <c r="H69" s="182">
        <f t="shared" ca="1" si="17"/>
        <v>577.46325899999999</v>
      </c>
      <c r="I69" s="183">
        <f t="shared" ca="1" si="20"/>
        <v>487.94</v>
      </c>
      <c r="J69" s="180">
        <f t="shared" ca="1" si="21"/>
        <v>84.71</v>
      </c>
      <c r="K69" s="180">
        <f t="shared" ca="1" si="22"/>
        <v>4.8099999999999996</v>
      </c>
      <c r="L69" s="180">
        <f t="shared" ca="1" si="23"/>
        <v>0</v>
      </c>
      <c r="M69" s="181">
        <f t="shared" ca="1" si="24"/>
        <v>577.45999999999992</v>
      </c>
      <c r="N69" s="179">
        <f t="shared" ca="1" si="25"/>
        <v>487.94275377768162</v>
      </c>
      <c r="O69" s="180">
        <f t="shared" ca="1" si="26"/>
        <v>84.710478076213079</v>
      </c>
      <c r="P69" s="180">
        <f t="shared" ca="1" si="27"/>
        <v>4.8100271461053579</v>
      </c>
      <c r="Q69" s="180">
        <f t="shared" ca="1" si="28"/>
        <v>0</v>
      </c>
      <c r="R69" s="181">
        <f t="shared" ca="1" si="29"/>
        <v>577.46325899999999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599.89949999999999</v>
      </c>
      <c r="H70" s="182">
        <f t="shared" ca="1" si="17"/>
        <v>577.46325899999999</v>
      </c>
      <c r="I70" s="183">
        <f t="shared" ca="1" si="20"/>
        <v>487.94</v>
      </c>
      <c r="J70" s="180">
        <f t="shared" ca="1" si="21"/>
        <v>84.71</v>
      </c>
      <c r="K70" s="180">
        <f t="shared" ca="1" si="22"/>
        <v>4.8099999999999996</v>
      </c>
      <c r="L70" s="180">
        <f t="shared" ca="1" si="23"/>
        <v>0</v>
      </c>
      <c r="M70" s="181">
        <f t="shared" ca="1" si="24"/>
        <v>577.45999999999992</v>
      </c>
      <c r="N70" s="179">
        <f t="shared" ca="1" si="25"/>
        <v>487.94275377768162</v>
      </c>
      <c r="O70" s="180">
        <f t="shared" ca="1" si="26"/>
        <v>84.710478076213079</v>
      </c>
      <c r="P70" s="180">
        <f t="shared" ca="1" si="27"/>
        <v>4.8100271461053579</v>
      </c>
      <c r="Q70" s="180">
        <f t="shared" ca="1" si="28"/>
        <v>0</v>
      </c>
      <c r="R70" s="181">
        <f t="shared" ca="1" si="29"/>
        <v>577.46325899999999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599.89949999999999</v>
      </c>
      <c r="H71" s="182">
        <f t="shared" ca="1" si="17"/>
        <v>577.46325899999999</v>
      </c>
      <c r="I71" s="183">
        <f t="shared" ca="1" si="20"/>
        <v>487.94</v>
      </c>
      <c r="J71" s="180">
        <f t="shared" ca="1" si="21"/>
        <v>84.71</v>
      </c>
      <c r="K71" s="180">
        <f t="shared" ca="1" si="22"/>
        <v>4.8099999999999996</v>
      </c>
      <c r="L71" s="180">
        <f t="shared" ca="1" si="23"/>
        <v>0</v>
      </c>
      <c r="M71" s="181">
        <f t="shared" ca="1" si="24"/>
        <v>577.45999999999992</v>
      </c>
      <c r="N71" s="179">
        <f t="shared" ca="1" si="25"/>
        <v>487.94275377768162</v>
      </c>
      <c r="O71" s="180">
        <f t="shared" ca="1" si="26"/>
        <v>84.710478076213079</v>
      </c>
      <c r="P71" s="180">
        <f t="shared" ca="1" si="27"/>
        <v>4.8100271461053579</v>
      </c>
      <c r="Q71" s="180">
        <f t="shared" ca="1" si="28"/>
        <v>0</v>
      </c>
      <c r="R71" s="181">
        <f t="shared" ca="1" si="29"/>
        <v>577.46325899999999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599.89949999999999</v>
      </c>
      <c r="H72" s="182">
        <f t="shared" ca="1" si="17"/>
        <v>577.46325899999999</v>
      </c>
      <c r="I72" s="183">
        <f t="shared" ca="1" si="20"/>
        <v>487.94</v>
      </c>
      <c r="J72" s="180">
        <f t="shared" ca="1" si="21"/>
        <v>84.71</v>
      </c>
      <c r="K72" s="180">
        <f t="shared" ca="1" si="22"/>
        <v>4.8099999999999996</v>
      </c>
      <c r="L72" s="180">
        <f t="shared" ca="1" si="23"/>
        <v>0</v>
      </c>
      <c r="M72" s="181">
        <f t="shared" ca="1" si="24"/>
        <v>577.45999999999992</v>
      </c>
      <c r="N72" s="179">
        <f t="shared" ca="1" si="25"/>
        <v>487.94275377768162</v>
      </c>
      <c r="O72" s="180">
        <f t="shared" ca="1" si="26"/>
        <v>84.710478076213079</v>
      </c>
      <c r="P72" s="180">
        <f t="shared" ca="1" si="27"/>
        <v>4.8100271461053579</v>
      </c>
      <c r="Q72" s="180">
        <f t="shared" ca="1" si="28"/>
        <v>0</v>
      </c>
      <c r="R72" s="181">
        <f t="shared" ca="1" si="29"/>
        <v>577.46325899999999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599.89949999999999</v>
      </c>
      <c r="H73" s="182">
        <f t="shared" ca="1" si="17"/>
        <v>577.46325899999999</v>
      </c>
      <c r="I73" s="183">
        <f t="shared" ca="1" si="20"/>
        <v>487.94</v>
      </c>
      <c r="J73" s="180">
        <f t="shared" ca="1" si="21"/>
        <v>84.71</v>
      </c>
      <c r="K73" s="180">
        <f t="shared" ca="1" si="22"/>
        <v>4.8099999999999996</v>
      </c>
      <c r="L73" s="180">
        <f t="shared" ca="1" si="23"/>
        <v>0</v>
      </c>
      <c r="M73" s="181">
        <f t="shared" ca="1" si="24"/>
        <v>577.45999999999992</v>
      </c>
      <c r="N73" s="179">
        <f t="shared" ca="1" si="25"/>
        <v>487.94275377768162</v>
      </c>
      <c r="O73" s="180">
        <f t="shared" ca="1" si="26"/>
        <v>84.710478076213079</v>
      </c>
      <c r="P73" s="180">
        <f t="shared" ca="1" si="27"/>
        <v>4.8100271461053579</v>
      </c>
      <c r="Q73" s="180">
        <f t="shared" ca="1" si="28"/>
        <v>0</v>
      </c>
      <c r="R73" s="181">
        <f t="shared" ca="1" si="29"/>
        <v>577.46325899999999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669.78614400000004</v>
      </c>
      <c r="H74" s="182">
        <f t="shared" ca="1" si="17"/>
        <v>644.73614199999997</v>
      </c>
      <c r="I74" s="183">
        <f t="shared" ca="1" si="20"/>
        <v>480.98</v>
      </c>
      <c r="J74" s="180">
        <f t="shared" ca="1" si="21"/>
        <v>154.93</v>
      </c>
      <c r="K74" s="180">
        <f t="shared" ca="1" si="22"/>
        <v>8.83</v>
      </c>
      <c r="L74" s="180">
        <f t="shared" ca="1" si="23"/>
        <v>0</v>
      </c>
      <c r="M74" s="181">
        <f t="shared" ca="1" si="24"/>
        <v>644.74000000000012</v>
      </c>
      <c r="N74" s="179">
        <f t="shared" ca="1" si="25"/>
        <v>480.97712190830401</v>
      </c>
      <c r="O74" s="180">
        <f t="shared" ca="1" si="26"/>
        <v>154.92907292871541</v>
      </c>
      <c r="P74" s="180">
        <f t="shared" ca="1" si="27"/>
        <v>8.8299471629804245</v>
      </c>
      <c r="Q74" s="180">
        <f t="shared" ca="1" si="28"/>
        <v>0</v>
      </c>
      <c r="R74" s="181">
        <f t="shared" ca="1" si="29"/>
        <v>644.73614199999986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653.78829399999995</v>
      </c>
      <c r="I75" s="183">
        <f t="shared" ca="1" si="20"/>
        <v>487.73</v>
      </c>
      <c r="J75" s="180">
        <f t="shared" ca="1" si="21"/>
        <v>157.11000000000001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653.79000000000008</v>
      </c>
      <c r="N75" s="179">
        <f t="shared" ca="1" si="25"/>
        <v>487.72872731705894</v>
      </c>
      <c r="O75" s="180">
        <f t="shared" ca="1" si="26"/>
        <v>157.10959003707612</v>
      </c>
      <c r="P75" s="180">
        <f t="shared" ca="1" si="27"/>
        <v>8.9499766458648775</v>
      </c>
      <c r="Q75" s="180">
        <f t="shared" ca="1" si="28"/>
        <v>0</v>
      </c>
      <c r="R75" s="181">
        <f t="shared" ca="1" si="29"/>
        <v>653.78829399999995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653.78829399999995</v>
      </c>
      <c r="I76" s="183">
        <f t="shared" ca="1" si="20"/>
        <v>487.73</v>
      </c>
      <c r="J76" s="180">
        <f t="shared" ca="1" si="21"/>
        <v>157.11000000000001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653.79000000000008</v>
      </c>
      <c r="N76" s="179">
        <f t="shared" ca="1" si="25"/>
        <v>487.72872731705894</v>
      </c>
      <c r="O76" s="180">
        <f t="shared" ca="1" si="26"/>
        <v>157.10959003707612</v>
      </c>
      <c r="P76" s="180">
        <f t="shared" ca="1" si="27"/>
        <v>8.9499766458648775</v>
      </c>
      <c r="Q76" s="180">
        <f t="shared" ca="1" si="28"/>
        <v>0</v>
      </c>
      <c r="R76" s="181">
        <f t="shared" ca="1" si="29"/>
        <v>653.78829399999995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653.78829399999995</v>
      </c>
      <c r="I77" s="183">
        <f t="shared" ca="1" si="20"/>
        <v>487.73</v>
      </c>
      <c r="J77" s="180">
        <f t="shared" ca="1" si="21"/>
        <v>157.11000000000001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653.79000000000008</v>
      </c>
      <c r="N77" s="179">
        <f t="shared" ca="1" si="25"/>
        <v>487.72872731705894</v>
      </c>
      <c r="O77" s="180">
        <f t="shared" ca="1" si="26"/>
        <v>157.10959003707612</v>
      </c>
      <c r="P77" s="180">
        <f t="shared" ca="1" si="27"/>
        <v>8.9499766458648775</v>
      </c>
      <c r="Q77" s="180">
        <f t="shared" ca="1" si="28"/>
        <v>0</v>
      </c>
      <c r="R77" s="181">
        <f t="shared" ca="1" si="29"/>
        <v>653.78829399999995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653.78829399999995</v>
      </c>
      <c r="I78" s="183">
        <f t="shared" ca="1" si="20"/>
        <v>487.73</v>
      </c>
      <c r="J78" s="180">
        <f t="shared" ca="1" si="21"/>
        <v>157.11000000000001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653.79000000000008</v>
      </c>
      <c r="N78" s="179">
        <f t="shared" ca="1" si="25"/>
        <v>487.72872731705894</v>
      </c>
      <c r="O78" s="180">
        <f t="shared" ca="1" si="26"/>
        <v>157.10959003707612</v>
      </c>
      <c r="P78" s="180">
        <f t="shared" ca="1" si="27"/>
        <v>8.9499766458648775</v>
      </c>
      <c r="Q78" s="180">
        <f t="shared" ca="1" si="28"/>
        <v>0</v>
      </c>
      <c r="R78" s="181">
        <f t="shared" ca="1" si="29"/>
        <v>653.78829399999995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653.78829399999995</v>
      </c>
      <c r="I79" s="183">
        <f t="shared" ca="1" si="20"/>
        <v>487.73</v>
      </c>
      <c r="J79" s="180">
        <f t="shared" ca="1" si="21"/>
        <v>157.11000000000001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653.79000000000008</v>
      </c>
      <c r="N79" s="179">
        <f t="shared" ca="1" si="25"/>
        <v>487.72872731705894</v>
      </c>
      <c r="O79" s="180">
        <f t="shared" ca="1" si="26"/>
        <v>157.10959003707612</v>
      </c>
      <c r="P79" s="180">
        <f t="shared" ca="1" si="27"/>
        <v>8.9499766458648775</v>
      </c>
      <c r="Q79" s="180">
        <f t="shared" ca="1" si="28"/>
        <v>0</v>
      </c>
      <c r="R79" s="181">
        <f t="shared" ca="1" si="29"/>
        <v>653.78829399999995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653.78829399999995</v>
      </c>
      <c r="I80" s="183">
        <f t="shared" ca="1" si="20"/>
        <v>487.73</v>
      </c>
      <c r="J80" s="180">
        <f t="shared" ca="1" si="21"/>
        <v>157.11000000000001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653.79000000000008</v>
      </c>
      <c r="N80" s="179">
        <f t="shared" ca="1" si="25"/>
        <v>487.72872731705894</v>
      </c>
      <c r="O80" s="180">
        <f t="shared" ca="1" si="26"/>
        <v>157.10959003707612</v>
      </c>
      <c r="P80" s="180">
        <f t="shared" ca="1" si="27"/>
        <v>8.9499766458648775</v>
      </c>
      <c r="Q80" s="180">
        <f t="shared" ca="1" si="28"/>
        <v>0</v>
      </c>
      <c r="R80" s="181">
        <f t="shared" ca="1" si="29"/>
        <v>653.78829399999995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606.69000000000005</v>
      </c>
      <c r="H81" s="182">
        <f t="shared" ca="1" si="17"/>
        <v>583.99979399999995</v>
      </c>
      <c r="I81" s="183">
        <f t="shared" ca="1" si="20"/>
        <v>488.3</v>
      </c>
      <c r="J81" s="180">
        <f t="shared" ca="1" si="21"/>
        <v>86.74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584</v>
      </c>
      <c r="N81" s="179">
        <f t="shared" ca="1" si="25"/>
        <v>488.29982775719174</v>
      </c>
      <c r="O81" s="180">
        <f t="shared" ca="1" si="26"/>
        <v>86.739969403356156</v>
      </c>
      <c r="P81" s="180">
        <f t="shared" ca="1" si="27"/>
        <v>8.9599968394520548</v>
      </c>
      <c r="Q81" s="180">
        <f t="shared" ca="1" si="28"/>
        <v>0</v>
      </c>
      <c r="R81" s="181">
        <f t="shared" ca="1" si="29"/>
        <v>583.99979399999995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605.98059999999998</v>
      </c>
      <c r="H82" s="182">
        <f t="shared" ca="1" si="17"/>
        <v>583.31692599999997</v>
      </c>
      <c r="I82" s="183">
        <f t="shared" ca="1" si="20"/>
        <v>487.73</v>
      </c>
      <c r="J82" s="180">
        <f t="shared" ca="1" si="21"/>
        <v>86.63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583.31000000000006</v>
      </c>
      <c r="N82" s="179">
        <f t="shared" ca="1" si="25"/>
        <v>487.73579111961044</v>
      </c>
      <c r="O82" s="180">
        <f t="shared" ca="1" si="26"/>
        <v>86.63102861151016</v>
      </c>
      <c r="P82" s="180">
        <f t="shared" ca="1" si="27"/>
        <v>8.950106268879324</v>
      </c>
      <c r="Q82" s="180">
        <f t="shared" ca="1" si="28"/>
        <v>0</v>
      </c>
      <c r="R82" s="181">
        <f t="shared" ca="1" si="29"/>
        <v>583.31692599999997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605.98059999999998</v>
      </c>
      <c r="H83" s="182">
        <f t="shared" ca="1" si="17"/>
        <v>583.31692599999997</v>
      </c>
      <c r="I83" s="183">
        <f t="shared" ca="1" si="20"/>
        <v>487.73</v>
      </c>
      <c r="J83" s="180">
        <f t="shared" ca="1" si="21"/>
        <v>86.63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583.31000000000006</v>
      </c>
      <c r="N83" s="179">
        <f t="shared" ca="1" si="25"/>
        <v>487.73579111961044</v>
      </c>
      <c r="O83" s="180">
        <f t="shared" ca="1" si="26"/>
        <v>86.63102861151016</v>
      </c>
      <c r="P83" s="180">
        <f t="shared" ca="1" si="27"/>
        <v>8.950106268879324</v>
      </c>
      <c r="Q83" s="180">
        <f t="shared" ca="1" si="28"/>
        <v>0</v>
      </c>
      <c r="R83" s="181">
        <f t="shared" ca="1" si="29"/>
        <v>583.31692599999997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605.98059999999998</v>
      </c>
      <c r="H84" s="182">
        <f t="shared" ca="1" si="17"/>
        <v>583.31692599999997</v>
      </c>
      <c r="I84" s="183">
        <f t="shared" ca="1" si="20"/>
        <v>487.73</v>
      </c>
      <c r="J84" s="180">
        <f t="shared" ca="1" si="21"/>
        <v>86.63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583.31000000000006</v>
      </c>
      <c r="N84" s="179">
        <f t="shared" ca="1" si="25"/>
        <v>487.73579111961044</v>
      </c>
      <c r="O84" s="180">
        <f t="shared" ca="1" si="26"/>
        <v>86.63102861151016</v>
      </c>
      <c r="P84" s="180">
        <f t="shared" ca="1" si="27"/>
        <v>8.950106268879324</v>
      </c>
      <c r="Q84" s="180">
        <f t="shared" ca="1" si="28"/>
        <v>0</v>
      </c>
      <c r="R84" s="181">
        <f t="shared" ca="1" si="29"/>
        <v>583.31692599999997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605.98059999999998</v>
      </c>
      <c r="H85" s="182">
        <f t="shared" ca="1" si="17"/>
        <v>583.31692599999997</v>
      </c>
      <c r="I85" s="183">
        <f t="shared" ca="1" si="20"/>
        <v>487.73</v>
      </c>
      <c r="J85" s="180">
        <f t="shared" ca="1" si="21"/>
        <v>86.63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583.31000000000006</v>
      </c>
      <c r="N85" s="179">
        <f t="shared" ca="1" si="25"/>
        <v>487.73579111961044</v>
      </c>
      <c r="O85" s="180">
        <f t="shared" ca="1" si="26"/>
        <v>86.63102861151016</v>
      </c>
      <c r="P85" s="180">
        <f t="shared" ca="1" si="27"/>
        <v>8.950106268879324</v>
      </c>
      <c r="Q85" s="180">
        <f t="shared" ca="1" si="28"/>
        <v>0</v>
      </c>
      <c r="R85" s="181">
        <f t="shared" ca="1" si="29"/>
        <v>583.31692599999997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605.98059999999998</v>
      </c>
      <c r="H86" s="182">
        <f t="shared" ca="1" si="17"/>
        <v>583.31692599999997</v>
      </c>
      <c r="I86" s="183">
        <f t="shared" ca="1" si="20"/>
        <v>487.73</v>
      </c>
      <c r="J86" s="180">
        <f t="shared" ca="1" si="21"/>
        <v>86.63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583.31000000000006</v>
      </c>
      <c r="N86" s="179">
        <f t="shared" ca="1" si="25"/>
        <v>487.73579111961044</v>
      </c>
      <c r="O86" s="180">
        <f t="shared" ca="1" si="26"/>
        <v>86.63102861151016</v>
      </c>
      <c r="P86" s="180">
        <f t="shared" ca="1" si="27"/>
        <v>8.950106268879324</v>
      </c>
      <c r="Q86" s="180">
        <f t="shared" ca="1" si="28"/>
        <v>0</v>
      </c>
      <c r="R86" s="181">
        <f t="shared" ca="1" si="29"/>
        <v>583.31692599999997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601.89949999999999</v>
      </c>
      <c r="H87" s="182">
        <f t="shared" ca="1" si="17"/>
        <v>579.38845900000001</v>
      </c>
      <c r="I87" s="183">
        <f t="shared" ca="1" si="20"/>
        <v>487.94</v>
      </c>
      <c r="J87" s="180">
        <f t="shared" ca="1" si="21"/>
        <v>86.63</v>
      </c>
      <c r="K87" s="180">
        <f t="shared" ca="1" si="22"/>
        <v>4.8099999999999996</v>
      </c>
      <c r="L87" s="180">
        <f t="shared" ca="1" si="23"/>
        <v>0</v>
      </c>
      <c r="M87" s="181">
        <f t="shared" ca="1" si="24"/>
        <v>579.37999999999988</v>
      </c>
      <c r="N87" s="179">
        <f t="shared" ca="1" si="25"/>
        <v>487.94712396779329</v>
      </c>
      <c r="O87" s="180">
        <f t="shared" ca="1" si="26"/>
        <v>86.63126480577516</v>
      </c>
      <c r="P87" s="180">
        <f t="shared" ca="1" si="27"/>
        <v>4.8100702264317032</v>
      </c>
      <c r="Q87" s="180">
        <f t="shared" ca="1" si="28"/>
        <v>0</v>
      </c>
      <c r="R87" s="181">
        <f t="shared" ca="1" si="29"/>
        <v>579.38845900000013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601.89949999999999</v>
      </c>
      <c r="H88" s="182">
        <f t="shared" ca="1" si="17"/>
        <v>579.38845900000001</v>
      </c>
      <c r="I88" s="183">
        <f t="shared" ca="1" si="20"/>
        <v>487.94</v>
      </c>
      <c r="J88" s="180">
        <f t="shared" ca="1" si="21"/>
        <v>86.63</v>
      </c>
      <c r="K88" s="180">
        <f t="shared" ca="1" si="22"/>
        <v>4.8099999999999996</v>
      </c>
      <c r="L88" s="180">
        <f t="shared" ca="1" si="23"/>
        <v>0</v>
      </c>
      <c r="M88" s="181">
        <f t="shared" ca="1" si="24"/>
        <v>579.37999999999988</v>
      </c>
      <c r="N88" s="179">
        <f t="shared" ca="1" si="25"/>
        <v>487.94712396779329</v>
      </c>
      <c r="O88" s="180">
        <f t="shared" ca="1" si="26"/>
        <v>86.63126480577516</v>
      </c>
      <c r="P88" s="180">
        <f t="shared" ca="1" si="27"/>
        <v>4.8100702264317032</v>
      </c>
      <c r="Q88" s="180">
        <f t="shared" ca="1" si="28"/>
        <v>0</v>
      </c>
      <c r="R88" s="181">
        <f t="shared" ca="1" si="29"/>
        <v>579.38845900000013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601.89949999999999</v>
      </c>
      <c r="H89" s="182">
        <f t="shared" ca="1" si="17"/>
        <v>579.38845900000001</v>
      </c>
      <c r="I89" s="183">
        <f t="shared" ca="1" si="20"/>
        <v>487.94</v>
      </c>
      <c r="J89" s="180">
        <f t="shared" ca="1" si="21"/>
        <v>86.63</v>
      </c>
      <c r="K89" s="180">
        <f t="shared" ca="1" si="22"/>
        <v>4.8099999999999996</v>
      </c>
      <c r="L89" s="180">
        <f t="shared" ca="1" si="23"/>
        <v>0</v>
      </c>
      <c r="M89" s="181">
        <f t="shared" ca="1" si="24"/>
        <v>579.37999999999988</v>
      </c>
      <c r="N89" s="179">
        <f t="shared" ca="1" si="25"/>
        <v>487.94712396779329</v>
      </c>
      <c r="O89" s="180">
        <f t="shared" ca="1" si="26"/>
        <v>86.63126480577516</v>
      </c>
      <c r="P89" s="180">
        <f t="shared" ca="1" si="27"/>
        <v>4.8100702264317032</v>
      </c>
      <c r="Q89" s="180">
        <f t="shared" ca="1" si="28"/>
        <v>0</v>
      </c>
      <c r="R89" s="181">
        <f t="shared" ca="1" si="29"/>
        <v>579.38845900000013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601.89949999999999</v>
      </c>
      <c r="H90" s="182">
        <f t="shared" ca="1" si="17"/>
        <v>579.38845900000001</v>
      </c>
      <c r="I90" s="183">
        <f t="shared" ca="1" si="20"/>
        <v>487.94</v>
      </c>
      <c r="J90" s="180">
        <f t="shared" ca="1" si="21"/>
        <v>86.63</v>
      </c>
      <c r="K90" s="180">
        <f t="shared" ca="1" si="22"/>
        <v>4.8099999999999996</v>
      </c>
      <c r="L90" s="180">
        <f t="shared" ca="1" si="23"/>
        <v>0</v>
      </c>
      <c r="M90" s="181">
        <f t="shared" ca="1" si="24"/>
        <v>579.37999999999988</v>
      </c>
      <c r="N90" s="179">
        <f t="shared" ca="1" si="25"/>
        <v>487.94712396779329</v>
      </c>
      <c r="O90" s="180">
        <f t="shared" ca="1" si="26"/>
        <v>86.63126480577516</v>
      </c>
      <c r="P90" s="180">
        <f t="shared" ca="1" si="27"/>
        <v>4.8100702264317032</v>
      </c>
      <c r="Q90" s="180">
        <f t="shared" ca="1" si="28"/>
        <v>0</v>
      </c>
      <c r="R90" s="181">
        <f t="shared" ca="1" si="29"/>
        <v>579.38845900000013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547.56055500000002</v>
      </c>
      <c r="H91" s="182">
        <f t="shared" ca="1" si="17"/>
        <v>527.08178999999996</v>
      </c>
      <c r="I91" s="183">
        <f t="shared" ca="1" si="20"/>
        <v>435.19</v>
      </c>
      <c r="J91" s="180">
        <f t="shared" ca="1" si="21"/>
        <v>87.05</v>
      </c>
      <c r="K91" s="180">
        <f t="shared" ca="1" si="22"/>
        <v>4.84</v>
      </c>
      <c r="L91" s="180">
        <f t="shared" ca="1" si="23"/>
        <v>0</v>
      </c>
      <c r="M91" s="181">
        <f t="shared" ca="1" si="24"/>
        <v>527.08000000000004</v>
      </c>
      <c r="N91" s="179">
        <f t="shared" ca="1" si="25"/>
        <v>435.19147793522797</v>
      </c>
      <c r="O91" s="180">
        <f t="shared" ca="1" si="26"/>
        <v>87.05029562779842</v>
      </c>
      <c r="P91" s="180">
        <f t="shared" ca="1" si="27"/>
        <v>4.8400164369735137</v>
      </c>
      <c r="Q91" s="180">
        <f t="shared" ca="1" si="28"/>
        <v>0</v>
      </c>
      <c r="R91" s="181">
        <f t="shared" ca="1" si="29"/>
        <v>527.08178999999996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548.94000000000005</v>
      </c>
      <c r="H92" s="182">
        <f t="shared" ca="1" si="17"/>
        <v>528.40964399999996</v>
      </c>
      <c r="I92" s="183">
        <f t="shared" ca="1" si="20"/>
        <v>436.96</v>
      </c>
      <c r="J92" s="180">
        <f t="shared" ca="1" si="21"/>
        <v>86.63</v>
      </c>
      <c r="K92" s="180">
        <f t="shared" ca="1" si="22"/>
        <v>4.8099999999999996</v>
      </c>
      <c r="L92" s="180">
        <f t="shared" ca="1" si="23"/>
        <v>0</v>
      </c>
      <c r="M92" s="181">
        <f t="shared" ca="1" si="24"/>
        <v>528.39999999999986</v>
      </c>
      <c r="N92" s="179">
        <f t="shared" ca="1" si="25"/>
        <v>436.96797509886454</v>
      </c>
      <c r="O92" s="180">
        <f t="shared" ca="1" si="26"/>
        <v>86.631581112263447</v>
      </c>
      <c r="P92" s="180">
        <f t="shared" ca="1" si="27"/>
        <v>4.8100877888720674</v>
      </c>
      <c r="Q92" s="180">
        <f t="shared" ca="1" si="28"/>
        <v>0</v>
      </c>
      <c r="R92" s="181">
        <f t="shared" ca="1" si="29"/>
        <v>528.40964400000007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550.94000000000005</v>
      </c>
      <c r="H93" s="182">
        <f t="shared" ca="1" si="17"/>
        <v>530.33484399999998</v>
      </c>
      <c r="I93" s="183">
        <f t="shared" ca="1" si="20"/>
        <v>438.88</v>
      </c>
      <c r="J93" s="180">
        <f t="shared" ca="1" si="21"/>
        <v>86.63</v>
      </c>
      <c r="K93" s="180">
        <f t="shared" ca="1" si="22"/>
        <v>4.8099999999999996</v>
      </c>
      <c r="L93" s="180">
        <f t="shared" ca="1" si="23"/>
        <v>0</v>
      </c>
      <c r="M93" s="181">
        <f t="shared" ca="1" si="24"/>
        <v>530.31999999999994</v>
      </c>
      <c r="N93" s="179">
        <f t="shared" ca="1" si="25"/>
        <v>438.89228453522406</v>
      </c>
      <c r="O93" s="180">
        <f t="shared" ca="1" si="26"/>
        <v>86.632424829763167</v>
      </c>
      <c r="P93" s="180">
        <f t="shared" ca="1" si="27"/>
        <v>4.8101346350128225</v>
      </c>
      <c r="Q93" s="180">
        <f t="shared" ca="1" si="28"/>
        <v>0</v>
      </c>
      <c r="R93" s="181">
        <f t="shared" ca="1" si="29"/>
        <v>530.33484399999998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524.38</v>
      </c>
      <c r="H94" s="182">
        <f t="shared" ca="1" si="17"/>
        <v>504.76818800000001</v>
      </c>
      <c r="I94" s="183">
        <f t="shared" ca="1" si="20"/>
        <v>413.32</v>
      </c>
      <c r="J94" s="180">
        <f t="shared" ca="1" si="21"/>
        <v>86.63</v>
      </c>
      <c r="K94" s="180">
        <f t="shared" ca="1" si="22"/>
        <v>4.8099999999999996</v>
      </c>
      <c r="L94" s="180">
        <f t="shared" ca="1" si="23"/>
        <v>0</v>
      </c>
      <c r="M94" s="181">
        <f t="shared" ca="1" si="24"/>
        <v>504.76</v>
      </c>
      <c r="N94" s="179">
        <f t="shared" ca="1" si="25"/>
        <v>413.32670469958003</v>
      </c>
      <c r="O94" s="180">
        <f t="shared" ca="1" si="26"/>
        <v>86.631405274665184</v>
      </c>
      <c r="P94" s="180">
        <f t="shared" ca="1" si="27"/>
        <v>4.8100780257548141</v>
      </c>
      <c r="Q94" s="180">
        <f t="shared" ca="1" si="28"/>
        <v>0</v>
      </c>
      <c r="R94" s="181">
        <f t="shared" ca="1" si="29"/>
        <v>504.76818800000001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425.52</v>
      </c>
      <c r="H95" s="182">
        <f t="shared" ca="1" si="17"/>
        <v>409.60555199999999</v>
      </c>
      <c r="I95" s="183">
        <f t="shared" ca="1" si="20"/>
        <v>317.43</v>
      </c>
      <c r="J95" s="180">
        <f t="shared" ca="1" si="21"/>
        <v>87.33</v>
      </c>
      <c r="K95" s="180">
        <f t="shared" ca="1" si="22"/>
        <v>4.8499999999999996</v>
      </c>
      <c r="L95" s="180">
        <f t="shared" ca="1" si="23"/>
        <v>0</v>
      </c>
      <c r="M95" s="181">
        <f t="shared" ca="1" si="24"/>
        <v>409.61</v>
      </c>
      <c r="N95" s="179">
        <f t="shared" ca="1" si="25"/>
        <v>317.42655299274918</v>
      </c>
      <c r="O95" s="180">
        <f t="shared" ca="1" si="26"/>
        <v>87.329051673933733</v>
      </c>
      <c r="P95" s="180">
        <f t="shared" ca="1" si="27"/>
        <v>4.8499473333170569</v>
      </c>
      <c r="Q95" s="180">
        <f t="shared" ca="1" si="28"/>
        <v>0</v>
      </c>
      <c r="R95" s="181">
        <f t="shared" ca="1" si="29"/>
        <v>409.60555199999999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375</v>
      </c>
      <c r="H96" s="182">
        <f t="shared" ca="1" si="17"/>
        <v>360.97500000000002</v>
      </c>
      <c r="I96" s="183">
        <f t="shared" ca="1" si="20"/>
        <v>269.52999999999997</v>
      </c>
      <c r="J96" s="180">
        <f t="shared" ca="1" si="21"/>
        <v>86.64</v>
      </c>
      <c r="K96" s="180">
        <f t="shared" ca="1" si="22"/>
        <v>4.8099999999999996</v>
      </c>
      <c r="L96" s="180">
        <f t="shared" ca="1" si="23"/>
        <v>0</v>
      </c>
      <c r="M96" s="181">
        <f t="shared" ca="1" si="24"/>
        <v>360.97999999999996</v>
      </c>
      <c r="N96" s="179">
        <f t="shared" ca="1" si="25"/>
        <v>269.52626669067541</v>
      </c>
      <c r="O96" s="180">
        <f t="shared" ca="1" si="26"/>
        <v>86.638799933514335</v>
      </c>
      <c r="P96" s="180">
        <f t="shared" ca="1" si="27"/>
        <v>4.8099333758102949</v>
      </c>
      <c r="Q96" s="180">
        <f t="shared" ca="1" si="28"/>
        <v>0</v>
      </c>
      <c r="R96" s="181">
        <f t="shared" ca="1" si="29"/>
        <v>360.97500000000008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375</v>
      </c>
      <c r="H97" s="182">
        <f t="shared" ca="1" si="17"/>
        <v>360.97500000000002</v>
      </c>
      <c r="I97" s="183">
        <f t="shared" ca="1" si="20"/>
        <v>269.52999999999997</v>
      </c>
      <c r="J97" s="180">
        <f t="shared" ca="1" si="21"/>
        <v>86.64</v>
      </c>
      <c r="K97" s="180">
        <f t="shared" ca="1" si="22"/>
        <v>4.8099999999999996</v>
      </c>
      <c r="L97" s="180">
        <f t="shared" ca="1" si="23"/>
        <v>0</v>
      </c>
      <c r="M97" s="181">
        <f t="shared" ca="1" si="24"/>
        <v>360.97999999999996</v>
      </c>
      <c r="N97" s="179">
        <f t="shared" ca="1" si="25"/>
        <v>269.52626669067541</v>
      </c>
      <c r="O97" s="180">
        <f t="shared" ca="1" si="26"/>
        <v>86.638799933514335</v>
      </c>
      <c r="P97" s="180">
        <f t="shared" ca="1" si="27"/>
        <v>4.8099333758102949</v>
      </c>
      <c r="Q97" s="180">
        <f t="shared" ca="1" si="28"/>
        <v>0</v>
      </c>
      <c r="R97" s="181">
        <f t="shared" ca="1" si="29"/>
        <v>360.97500000000008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375</v>
      </c>
      <c r="H98" s="187">
        <f t="shared" ca="1" si="17"/>
        <v>360.97500000000002</v>
      </c>
      <c r="I98" s="188">
        <f t="shared" ca="1" si="20"/>
        <v>269.52999999999997</v>
      </c>
      <c r="J98" s="185">
        <f t="shared" ca="1" si="21"/>
        <v>86.64</v>
      </c>
      <c r="K98" s="185">
        <f t="shared" ca="1" si="22"/>
        <v>4.8099999999999996</v>
      </c>
      <c r="L98" s="185">
        <f t="shared" ca="1" si="23"/>
        <v>0</v>
      </c>
      <c r="M98" s="186">
        <f t="shared" ca="1" si="24"/>
        <v>360.97999999999996</v>
      </c>
      <c r="N98" s="184">
        <f t="shared" ca="1" si="25"/>
        <v>269.52626669067541</v>
      </c>
      <c r="O98" s="185">
        <f t="shared" ca="1" si="26"/>
        <v>86.638799933514335</v>
      </c>
      <c r="P98" s="185">
        <f t="shared" ca="1" si="27"/>
        <v>4.8099333758102949</v>
      </c>
      <c r="Q98" s="185">
        <f t="shared" ca="1" si="28"/>
        <v>0</v>
      </c>
      <c r="R98" s="186">
        <f t="shared" ca="1" si="29"/>
        <v>360.97500000000008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16.305511032000013</v>
      </c>
      <c r="C99" s="56">
        <f t="shared" ref="C99:R99" ca="1" si="30">SUM(C3:C98)/4000</f>
        <v>12.163911229871976</v>
      </c>
      <c r="D99" s="54">
        <f t="shared" ca="1" si="30"/>
        <v>3.9182143009896082</v>
      </c>
      <c r="E99" s="54">
        <f t="shared" ca="1" si="30"/>
        <v>0.2233855011383995</v>
      </c>
      <c r="F99" s="55">
        <f t="shared" ca="1" si="30"/>
        <v>0</v>
      </c>
      <c r="G99" s="59">
        <f t="shared" ca="1" si="30"/>
        <v>12.627463924750002</v>
      </c>
      <c r="H99" s="59">
        <f t="shared" ca="1" si="30"/>
        <v>12.155196774999986</v>
      </c>
      <c r="I99" s="171">
        <f t="shared" ca="1" si="30"/>
        <v>9.5065224999999955</v>
      </c>
      <c r="J99" s="54">
        <f t="shared" ca="1" si="30"/>
        <v>2.494789999999997</v>
      </c>
      <c r="K99" s="54">
        <f t="shared" ca="1" si="30"/>
        <v>0.15379249999999986</v>
      </c>
      <c r="L99" s="54">
        <f t="shared" ca="1" si="30"/>
        <v>0</v>
      </c>
      <c r="M99" s="55">
        <f t="shared" ca="1" si="30"/>
        <v>12.155105000000002</v>
      </c>
      <c r="N99" s="56">
        <f t="shared" ca="1" si="30"/>
        <v>9.5065943786231095</v>
      </c>
      <c r="O99" s="54">
        <f t="shared" ca="1" si="30"/>
        <v>2.4948087680720556</v>
      </c>
      <c r="P99" s="54">
        <f t="shared" ca="1" si="30"/>
        <v>0.15379362830484061</v>
      </c>
      <c r="Q99" s="54">
        <f t="shared" ca="1" si="30"/>
        <v>0</v>
      </c>
      <c r="R99" s="55">
        <f t="shared" ca="1" si="30"/>
        <v>12.155196774999986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-9.3820117306790962E-3</v>
      </c>
      <c r="L3" s="24">
        <f>BRPL_EOD!L3-BRPL_ISGS_exbus!L3</f>
        <v>1.2222077640444695E-4</v>
      </c>
      <c r="M3" s="24">
        <f>BRPL_EOD!M3-BRPL_ISGS_exbus!M3</f>
        <v>1.0495728813531002E-3</v>
      </c>
      <c r="N3" s="24">
        <f>BRPL_EOD!N3-BRPL_ISGS_exbus!N3</f>
        <v>-3.1294854881309675E-3</v>
      </c>
      <c r="O3" s="24">
        <f>BRPL_EOD!O3-BRPL_ISGS_exbus!O3</f>
        <v>1.4470655241964892E-3</v>
      </c>
      <c r="P3" s="24">
        <f>BRPL_EOD!P3-BRPL_ISGS_exbus!P3</f>
        <v>-1.0434212920884534E-4</v>
      </c>
      <c r="Q3" s="24">
        <f>BRPL_EOD!Q3-BRPL_ISGS_exbus!Q3</f>
        <v>-1.5115473441102978E-3</v>
      </c>
      <c r="R3" s="24">
        <f>BRPL_EOD!R3-BRPL_ISGS_exbus!R3</f>
        <v>9.3704268292604809E-4</v>
      </c>
      <c r="S3" s="24">
        <f>BRPL_EOD!S3-BRPL_ISGS_exbus!S3</f>
        <v>4.6675900277026727E-4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-1.4872495446267564E-3</v>
      </c>
      <c r="W3" s="24">
        <f>BRPL_EOD!W3-BRPL_ISGS_exbus!W3</f>
        <v>2.1724053724057057E-3</v>
      </c>
      <c r="X3" s="24">
        <f>BRPL_EOD!X3-BRPL_ISGS_exbus!X3</f>
        <v>3.9781214953222843E-3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-9.3820117306790962E-3</v>
      </c>
      <c r="L4" s="24">
        <f>BRPL_EOD!L4-BRPL_ISGS_exbus!L4</f>
        <v>1.2222077640444695E-4</v>
      </c>
      <c r="M4" s="24">
        <f>BRPL_EOD!M4-BRPL_ISGS_exbus!M4</f>
        <v>1.0495728813531002E-3</v>
      </c>
      <c r="N4" s="24">
        <f>BRPL_EOD!N4-BRPL_ISGS_exbus!N4</f>
        <v>-3.1294854881309675E-3</v>
      </c>
      <c r="O4" s="24">
        <f>BRPL_EOD!O4-BRPL_ISGS_exbus!O4</f>
        <v>1.4470655241964892E-3</v>
      </c>
      <c r="P4" s="24">
        <f>BRPL_EOD!P4-BRPL_ISGS_exbus!P4</f>
        <v>-1.0434212920884534E-4</v>
      </c>
      <c r="Q4" s="24">
        <f>BRPL_EOD!Q4-BRPL_ISGS_exbus!Q4</f>
        <v>-1.5115473441102978E-3</v>
      </c>
      <c r="R4" s="24">
        <f>BRPL_EOD!R4-BRPL_ISGS_exbus!R4</f>
        <v>3.7983556901792781E-3</v>
      </c>
      <c r="S4" s="24">
        <f>BRPL_EOD!S4-BRPL_ISGS_exbus!S4</f>
        <v>4.6675900277026727E-4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-1.4872495446267564E-3</v>
      </c>
      <c r="W4" s="24">
        <f>BRPL_EOD!W4-BRPL_ISGS_exbus!W4</f>
        <v>2.1724053724057057E-3</v>
      </c>
      <c r="X4" s="24">
        <f>BRPL_EOD!X4-BRPL_ISGS_exbus!X4</f>
        <v>3.9781214953222843E-3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-9.3820117306790962E-3</v>
      </c>
      <c r="L5" s="24">
        <f>BRPL_EOD!L5-BRPL_ISGS_exbus!L5</f>
        <v>1.2222077640444695E-4</v>
      </c>
      <c r="M5" s="24">
        <f>BRPL_EOD!M5-BRPL_ISGS_exbus!M5</f>
        <v>5.5456187894975528E-4</v>
      </c>
      <c r="N5" s="24">
        <f>BRPL_EOD!N5-BRPL_ISGS_exbus!N5</f>
        <v>-3.1294854881309675E-3</v>
      </c>
      <c r="O5" s="24">
        <f>BRPL_EOD!O5-BRPL_ISGS_exbus!O5</f>
        <v>1.4470655241964892E-3</v>
      </c>
      <c r="P5" s="24">
        <f>BRPL_EOD!P5-BRPL_ISGS_exbus!P5</f>
        <v>-1.0434212920884534E-4</v>
      </c>
      <c r="Q5" s="24">
        <f>BRPL_EOD!Q5-BRPL_ISGS_exbus!Q5</f>
        <v>-1.5115473441102978E-3</v>
      </c>
      <c r="R5" s="24">
        <f>BRPL_EOD!R5-BRPL_ISGS_exbus!R5</f>
        <v>3.7983556901792781E-3</v>
      </c>
      <c r="S5" s="24">
        <f>BRPL_EOD!S5-BRPL_ISGS_exbus!S5</f>
        <v>4.6675900277026727E-4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-1.4872495446267564E-3</v>
      </c>
      <c r="W5" s="24">
        <f>BRPL_EOD!W5-BRPL_ISGS_exbus!W5</f>
        <v>2.1724053724057057E-3</v>
      </c>
      <c r="X5" s="24">
        <f>BRPL_EOD!X5-BRPL_ISGS_exbus!X5</f>
        <v>3.9781214953222843E-3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-9.3820117306790962E-3</v>
      </c>
      <c r="L6" s="24">
        <f>BRPL_EOD!L6-BRPL_ISGS_exbus!L6</f>
        <v>1.2222077640444695E-4</v>
      </c>
      <c r="M6" s="24">
        <f>BRPL_EOD!M6-BRPL_ISGS_exbus!M6</f>
        <v>5.5456187894975528E-4</v>
      </c>
      <c r="N6" s="24">
        <f>BRPL_EOD!N6-BRPL_ISGS_exbus!N6</f>
        <v>-3.1294854881309675E-3</v>
      </c>
      <c r="O6" s="24">
        <f>BRPL_EOD!O6-BRPL_ISGS_exbus!O6</f>
        <v>1.4470655241964892E-3</v>
      </c>
      <c r="P6" s="24">
        <f>BRPL_EOD!P6-BRPL_ISGS_exbus!P6</f>
        <v>-1.0434212920884534E-4</v>
      </c>
      <c r="Q6" s="24">
        <f>BRPL_EOD!Q6-BRPL_ISGS_exbus!Q6</f>
        <v>-1.5115473441102978E-3</v>
      </c>
      <c r="R6" s="24">
        <f>BRPL_EOD!R6-BRPL_ISGS_exbus!R6</f>
        <v>3.7983556901792781E-3</v>
      </c>
      <c r="S6" s="24">
        <f>BRPL_EOD!S6-BRPL_ISGS_exbus!S6</f>
        <v>4.6675900277026727E-4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-1.4872495446267564E-3</v>
      </c>
      <c r="W6" s="24">
        <f>BRPL_EOD!W6-BRPL_ISGS_exbus!W6</f>
        <v>2.1724053724057057E-3</v>
      </c>
      <c r="X6" s="24">
        <f>BRPL_EOD!X6-BRPL_ISGS_exbus!X6</f>
        <v>3.9781214953222843E-3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-9.3820117306790962E-3</v>
      </c>
      <c r="L7" s="24">
        <f>BRPL_EOD!L7-BRPL_ISGS_exbus!L7</f>
        <v>1.2222077640444695E-4</v>
      </c>
      <c r="M7" s="24">
        <f>BRPL_EOD!M7-BRPL_ISGS_exbus!M7</f>
        <v>5.5456187894975528E-4</v>
      </c>
      <c r="N7" s="24">
        <f>BRPL_EOD!N7-BRPL_ISGS_exbus!N7</f>
        <v>-3.1294854881309675E-3</v>
      </c>
      <c r="O7" s="24">
        <f>BRPL_EOD!O7-BRPL_ISGS_exbus!O7</f>
        <v>1.4470655241964892E-3</v>
      </c>
      <c r="P7" s="24">
        <f>BRPL_EOD!P7-BRPL_ISGS_exbus!P7</f>
        <v>-1.0434212920884534E-4</v>
      </c>
      <c r="Q7" s="24">
        <f>BRPL_EOD!Q7-BRPL_ISGS_exbus!Q7</f>
        <v>-1.5115473441102978E-3</v>
      </c>
      <c r="R7" s="24">
        <f>BRPL_EOD!R7-BRPL_ISGS_exbus!R7</f>
        <v>3.7983556901792781E-3</v>
      </c>
      <c r="S7" s="24">
        <f>BRPL_EOD!S7-BRPL_ISGS_exbus!S7</f>
        <v>4.6675900277026727E-4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-1.4872495446267564E-3</v>
      </c>
      <c r="W7" s="24">
        <f>BRPL_EOD!W7-BRPL_ISGS_exbus!W7</f>
        <v>2.1724053724057057E-3</v>
      </c>
      <c r="X7" s="24">
        <f>BRPL_EOD!X7-BRPL_ISGS_exbus!X7</f>
        <v>3.9781214953222843E-3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-9.3820117306790962E-3</v>
      </c>
      <c r="L8" s="24">
        <f>BRPL_EOD!L8-BRPL_ISGS_exbus!L8</f>
        <v>1.2222077640444695E-4</v>
      </c>
      <c r="M8" s="24">
        <f>BRPL_EOD!M8-BRPL_ISGS_exbus!M8</f>
        <v>5.5456187894975528E-4</v>
      </c>
      <c r="N8" s="24">
        <f>BRPL_EOD!N8-BRPL_ISGS_exbus!N8</f>
        <v>-3.1294854881309675E-3</v>
      </c>
      <c r="O8" s="24">
        <f>BRPL_EOD!O8-BRPL_ISGS_exbus!O8</f>
        <v>1.4470655241964892E-3</v>
      </c>
      <c r="P8" s="24">
        <f>BRPL_EOD!P8-BRPL_ISGS_exbus!P8</f>
        <v>-1.0434212920884534E-4</v>
      </c>
      <c r="Q8" s="24">
        <f>BRPL_EOD!Q8-BRPL_ISGS_exbus!Q8</f>
        <v>-1.5115473441102978E-3</v>
      </c>
      <c r="R8" s="24">
        <f>BRPL_EOD!R8-BRPL_ISGS_exbus!R8</f>
        <v>3.7983556901792781E-3</v>
      </c>
      <c r="S8" s="24">
        <f>BRPL_EOD!S8-BRPL_ISGS_exbus!S8</f>
        <v>4.6675900277026727E-4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-1.4872495446267564E-3</v>
      </c>
      <c r="W8" s="24">
        <f>BRPL_EOD!W8-BRPL_ISGS_exbus!W8</f>
        <v>2.1724053724057057E-3</v>
      </c>
      <c r="X8" s="24">
        <f>BRPL_EOD!X8-BRPL_ISGS_exbus!X8</f>
        <v>3.9781214953222843E-3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-9.3820117306790962E-3</v>
      </c>
      <c r="L9" s="24">
        <f>BRPL_EOD!L9-BRPL_ISGS_exbus!L9</f>
        <v>1.2222077640444695E-4</v>
      </c>
      <c r="M9" s="24">
        <f>BRPL_EOD!M9-BRPL_ISGS_exbus!M9</f>
        <v>5.5456187894975528E-4</v>
      </c>
      <c r="N9" s="24">
        <f>BRPL_EOD!N9-BRPL_ISGS_exbus!N9</f>
        <v>-3.1294854881309675E-3</v>
      </c>
      <c r="O9" s="24">
        <f>BRPL_EOD!O9-BRPL_ISGS_exbus!O9</f>
        <v>1.4470655241964892E-3</v>
      </c>
      <c r="P9" s="24">
        <f>BRPL_EOD!P9-BRPL_ISGS_exbus!P9</f>
        <v>-1.0434212920884534E-4</v>
      </c>
      <c r="Q9" s="24">
        <f>BRPL_EOD!Q9-BRPL_ISGS_exbus!Q9</f>
        <v>-1.5115473441102978E-3</v>
      </c>
      <c r="R9" s="24">
        <f>BRPL_EOD!R9-BRPL_ISGS_exbus!R9</f>
        <v>3.7983556901792781E-3</v>
      </c>
      <c r="S9" s="24">
        <f>BRPL_EOD!S9-BRPL_ISGS_exbus!S9</f>
        <v>4.6675900277026727E-4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-1.4872495446267564E-3</v>
      </c>
      <c r="W9" s="24">
        <f>BRPL_EOD!W9-BRPL_ISGS_exbus!W9</f>
        <v>2.1724053724057057E-3</v>
      </c>
      <c r="X9" s="24">
        <f>BRPL_EOD!X9-BRPL_ISGS_exbus!X9</f>
        <v>3.9781214953222843E-3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-9.3820117306790962E-3</v>
      </c>
      <c r="L10" s="24">
        <f>BRPL_EOD!L10-BRPL_ISGS_exbus!L10</f>
        <v>1.2222077640444695E-4</v>
      </c>
      <c r="M10" s="24">
        <f>BRPL_EOD!M10-BRPL_ISGS_exbus!M10</f>
        <v>5.5456187894975528E-4</v>
      </c>
      <c r="N10" s="24">
        <f>BRPL_EOD!N10-BRPL_ISGS_exbus!N10</f>
        <v>-3.1294854881309675E-3</v>
      </c>
      <c r="O10" s="24">
        <f>BRPL_EOD!O10-BRPL_ISGS_exbus!O10</f>
        <v>1.4470655241964892E-3</v>
      </c>
      <c r="P10" s="24">
        <f>BRPL_EOD!P10-BRPL_ISGS_exbus!P10</f>
        <v>-1.0434212920884534E-4</v>
      </c>
      <c r="Q10" s="24">
        <f>BRPL_EOD!Q10-BRPL_ISGS_exbus!Q10</f>
        <v>-1.5115473441102978E-3</v>
      </c>
      <c r="R10" s="24">
        <f>BRPL_EOD!R10-BRPL_ISGS_exbus!R10</f>
        <v>3.7983556901792781E-3</v>
      </c>
      <c r="S10" s="24">
        <f>BRPL_EOD!S10-BRPL_ISGS_exbus!S10</f>
        <v>4.6675900277026727E-4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-1.4872495446267564E-3</v>
      </c>
      <c r="W10" s="24">
        <f>BRPL_EOD!W10-BRPL_ISGS_exbus!W10</f>
        <v>2.1724053724057057E-3</v>
      </c>
      <c r="X10" s="24">
        <f>BRPL_EOD!X10-BRPL_ISGS_exbus!X10</f>
        <v>-1.4769703173058701E-3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-9.3820117306790962E-3</v>
      </c>
      <c r="L11" s="24">
        <f>BRPL_EOD!L11-BRPL_ISGS_exbus!L11</f>
        <v>1.2222077640444695E-4</v>
      </c>
      <c r="M11" s="24">
        <f>BRPL_EOD!M11-BRPL_ISGS_exbus!M11</f>
        <v>5.5456187894975528E-4</v>
      </c>
      <c r="N11" s="24">
        <f>BRPL_EOD!N11-BRPL_ISGS_exbus!N11</f>
        <v>-3.1294854881309675E-3</v>
      </c>
      <c r="O11" s="24">
        <f>BRPL_EOD!O11-BRPL_ISGS_exbus!O11</f>
        <v>1.4470655241964892E-3</v>
      </c>
      <c r="P11" s="24">
        <f>BRPL_EOD!P11-BRPL_ISGS_exbus!P11</f>
        <v>-1.0434212920884534E-4</v>
      </c>
      <c r="Q11" s="24">
        <f>BRPL_EOD!Q11-BRPL_ISGS_exbus!Q11</f>
        <v>-1.5115473441102978E-3</v>
      </c>
      <c r="R11" s="24">
        <f>BRPL_EOD!R11-BRPL_ISGS_exbus!R11</f>
        <v>3.7983556901792781E-3</v>
      </c>
      <c r="S11" s="24">
        <f>BRPL_EOD!S11-BRPL_ISGS_exbus!S11</f>
        <v>4.6675900277026727E-4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-1.4872495446267564E-3</v>
      </c>
      <c r="W11" s="24">
        <f>BRPL_EOD!W11-BRPL_ISGS_exbus!W11</f>
        <v>2.1724053724057057E-3</v>
      </c>
      <c r="X11" s="24">
        <f>BRPL_EOD!X11-BRPL_ISGS_exbus!X11</f>
        <v>-1.4769703173058701E-3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-9.3820117306790962E-3</v>
      </c>
      <c r="L12" s="24">
        <f>BRPL_EOD!L12-BRPL_ISGS_exbus!L12</f>
        <v>1.2222077640444695E-4</v>
      </c>
      <c r="M12" s="24">
        <f>BRPL_EOD!M12-BRPL_ISGS_exbus!M12</f>
        <v>5.5456187894975528E-4</v>
      </c>
      <c r="N12" s="24">
        <f>BRPL_EOD!N12-BRPL_ISGS_exbus!N12</f>
        <v>-3.1294854881309675E-3</v>
      </c>
      <c r="O12" s="24">
        <f>BRPL_EOD!O12-BRPL_ISGS_exbus!O12</f>
        <v>1.4470655241964892E-3</v>
      </c>
      <c r="P12" s="24">
        <f>BRPL_EOD!P12-BRPL_ISGS_exbus!P12</f>
        <v>-1.0434212920884534E-4</v>
      </c>
      <c r="Q12" s="24">
        <f>BRPL_EOD!Q12-BRPL_ISGS_exbus!Q12</f>
        <v>-1.5115473441102978E-3</v>
      </c>
      <c r="R12" s="24">
        <f>BRPL_EOD!R12-BRPL_ISGS_exbus!R12</f>
        <v>3.7983556901792781E-3</v>
      </c>
      <c r="S12" s="24">
        <f>BRPL_EOD!S12-BRPL_ISGS_exbus!S12</f>
        <v>4.6675900277026727E-4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-1.4872495446267564E-3</v>
      </c>
      <c r="W12" s="24">
        <f>BRPL_EOD!W12-BRPL_ISGS_exbus!W12</f>
        <v>2.1724053724057057E-3</v>
      </c>
      <c r="X12" s="24">
        <f>BRPL_EOD!X12-BRPL_ISGS_exbus!X12</f>
        <v>-1.4769703173058701E-3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-9.3820117306790962E-3</v>
      </c>
      <c r="L13" s="24">
        <f>BRPL_EOD!L13-BRPL_ISGS_exbus!L13</f>
        <v>1.2222077640444695E-4</v>
      </c>
      <c r="M13" s="24">
        <f>BRPL_EOD!M13-BRPL_ISGS_exbus!M13</f>
        <v>5.5456187894975528E-4</v>
      </c>
      <c r="N13" s="24">
        <f>BRPL_EOD!N13-BRPL_ISGS_exbus!N13</f>
        <v>-3.1294854881309675E-3</v>
      </c>
      <c r="O13" s="24">
        <f>BRPL_EOD!O13-BRPL_ISGS_exbus!O13</f>
        <v>1.4470655241964892E-3</v>
      </c>
      <c r="P13" s="24">
        <f>BRPL_EOD!P13-BRPL_ISGS_exbus!P13</f>
        <v>-1.0434212920884534E-4</v>
      </c>
      <c r="Q13" s="24">
        <f>BRPL_EOD!Q13-BRPL_ISGS_exbus!Q13</f>
        <v>-1.5115473441102978E-3</v>
      </c>
      <c r="R13" s="24">
        <f>BRPL_EOD!R13-BRPL_ISGS_exbus!R13</f>
        <v>3.7983556901792781E-3</v>
      </c>
      <c r="S13" s="24">
        <f>BRPL_EOD!S13-BRPL_ISGS_exbus!S13</f>
        <v>4.6675900277026727E-4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-1.4872495446267564E-3</v>
      </c>
      <c r="W13" s="24">
        <f>BRPL_EOD!W13-BRPL_ISGS_exbus!W13</f>
        <v>2.1724053724057057E-3</v>
      </c>
      <c r="X13" s="24">
        <f>BRPL_EOD!X13-BRPL_ISGS_exbus!X13</f>
        <v>-1.4769703173058701E-3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-9.3820117306790962E-3</v>
      </c>
      <c r="L14" s="24">
        <f>BRPL_EOD!L14-BRPL_ISGS_exbus!L14</f>
        <v>1.2222077640444695E-4</v>
      </c>
      <c r="M14" s="24">
        <f>BRPL_EOD!M14-BRPL_ISGS_exbus!M14</f>
        <v>5.5456187894975528E-4</v>
      </c>
      <c r="N14" s="24">
        <f>BRPL_EOD!N14-BRPL_ISGS_exbus!N14</f>
        <v>-3.1294854881309675E-3</v>
      </c>
      <c r="O14" s="24">
        <f>BRPL_EOD!O14-BRPL_ISGS_exbus!O14</f>
        <v>1.4470655241964892E-3</v>
      </c>
      <c r="P14" s="24">
        <f>BRPL_EOD!P14-BRPL_ISGS_exbus!P14</f>
        <v>-1.0434212920884534E-4</v>
      </c>
      <c r="Q14" s="24">
        <f>BRPL_EOD!Q14-BRPL_ISGS_exbus!Q14</f>
        <v>-1.5115473441102978E-3</v>
      </c>
      <c r="R14" s="24">
        <f>BRPL_EOD!R14-BRPL_ISGS_exbus!R14</f>
        <v>3.7983556901792781E-3</v>
      </c>
      <c r="S14" s="24">
        <f>BRPL_EOD!S14-BRPL_ISGS_exbus!S14</f>
        <v>4.6675900277026727E-4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-1.4872495446267564E-3</v>
      </c>
      <c r="W14" s="24">
        <f>BRPL_EOD!W14-BRPL_ISGS_exbus!W14</f>
        <v>2.1724053724057057E-3</v>
      </c>
      <c r="X14" s="24">
        <f>BRPL_EOD!X14-BRPL_ISGS_exbus!X14</f>
        <v>-1.4769703173058701E-3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-9.3820117306790962E-3</v>
      </c>
      <c r="L15" s="24">
        <f>BRPL_EOD!L15-BRPL_ISGS_exbus!L15</f>
        <v>1.2222077640444695E-4</v>
      </c>
      <c r="M15" s="24">
        <f>BRPL_EOD!M15-BRPL_ISGS_exbus!M15</f>
        <v>5.5456187894975528E-4</v>
      </c>
      <c r="N15" s="24">
        <f>BRPL_EOD!N15-BRPL_ISGS_exbus!N15</f>
        <v>-3.1294854881309675E-3</v>
      </c>
      <c r="O15" s="24">
        <f>BRPL_EOD!O15-BRPL_ISGS_exbus!O15</f>
        <v>1.4470655241964892E-3</v>
      </c>
      <c r="P15" s="24">
        <f>BRPL_EOD!P15-BRPL_ISGS_exbus!P15</f>
        <v>-1.0434212920884534E-4</v>
      </c>
      <c r="Q15" s="24">
        <f>BRPL_EOD!Q15-BRPL_ISGS_exbus!Q15</f>
        <v>-1.5115473441102978E-3</v>
      </c>
      <c r="R15" s="24">
        <f>BRPL_EOD!R15-BRPL_ISGS_exbus!R15</f>
        <v>3.7983556901792781E-3</v>
      </c>
      <c r="S15" s="24">
        <f>BRPL_EOD!S15-BRPL_ISGS_exbus!S15</f>
        <v>4.6675900277026727E-4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-1.4872495446267564E-3</v>
      </c>
      <c r="W15" s="24">
        <f>BRPL_EOD!W15-BRPL_ISGS_exbus!W15</f>
        <v>2.1724053724057057E-3</v>
      </c>
      <c r="X15" s="24">
        <f>BRPL_EOD!X15-BRPL_ISGS_exbus!X15</f>
        <v>-1.4769703173058701E-3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-9.3820117306790962E-3</v>
      </c>
      <c r="L16" s="24">
        <f>BRPL_EOD!L16-BRPL_ISGS_exbus!L16</f>
        <v>1.2222077640444695E-4</v>
      </c>
      <c r="M16" s="24">
        <f>BRPL_EOD!M16-BRPL_ISGS_exbus!M16</f>
        <v>5.5456187894975528E-4</v>
      </c>
      <c r="N16" s="24">
        <f>BRPL_EOD!N16-BRPL_ISGS_exbus!N16</f>
        <v>-3.1294854881309675E-3</v>
      </c>
      <c r="O16" s="24">
        <f>BRPL_EOD!O16-BRPL_ISGS_exbus!O16</f>
        <v>1.4470655241964892E-3</v>
      </c>
      <c r="P16" s="24">
        <f>BRPL_EOD!P16-BRPL_ISGS_exbus!P16</f>
        <v>-1.0434212920884534E-4</v>
      </c>
      <c r="Q16" s="24">
        <f>BRPL_EOD!Q16-BRPL_ISGS_exbus!Q16</f>
        <v>-1.5115473441102978E-3</v>
      </c>
      <c r="R16" s="24">
        <f>BRPL_EOD!R16-BRPL_ISGS_exbus!R16</f>
        <v>3.7983556901792781E-3</v>
      </c>
      <c r="S16" s="24">
        <f>BRPL_EOD!S16-BRPL_ISGS_exbus!S16</f>
        <v>4.6675900277026727E-4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-1.4872495446267564E-3</v>
      </c>
      <c r="W16" s="24">
        <f>BRPL_EOD!W16-BRPL_ISGS_exbus!W16</f>
        <v>2.1724053724057057E-3</v>
      </c>
      <c r="X16" s="24">
        <f>BRPL_EOD!X16-BRPL_ISGS_exbus!X16</f>
        <v>-1.4769703173058701E-3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-9.3820117306790962E-3</v>
      </c>
      <c r="L17" s="24">
        <f>BRPL_EOD!L17-BRPL_ISGS_exbus!L17</f>
        <v>1.2222077640444695E-4</v>
      </c>
      <c r="M17" s="24">
        <f>BRPL_EOD!M17-BRPL_ISGS_exbus!M17</f>
        <v>5.5456187894975528E-4</v>
      </c>
      <c r="N17" s="24">
        <f>BRPL_EOD!N17-BRPL_ISGS_exbus!N17</f>
        <v>-3.1294854881309675E-3</v>
      </c>
      <c r="O17" s="24">
        <f>BRPL_EOD!O17-BRPL_ISGS_exbus!O17</f>
        <v>1.4470655241964892E-3</v>
      </c>
      <c r="P17" s="24">
        <f>BRPL_EOD!P17-BRPL_ISGS_exbus!P17</f>
        <v>-1.0434212920884534E-4</v>
      </c>
      <c r="Q17" s="24">
        <f>BRPL_EOD!Q17-BRPL_ISGS_exbus!Q17</f>
        <v>-1.5115473441102978E-3</v>
      </c>
      <c r="R17" s="24">
        <f>BRPL_EOD!R17-BRPL_ISGS_exbus!R17</f>
        <v>3.7983556901792781E-3</v>
      </c>
      <c r="S17" s="24">
        <f>BRPL_EOD!S17-BRPL_ISGS_exbus!S17</f>
        <v>4.6675900277026727E-4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-1.4872495446267564E-3</v>
      </c>
      <c r="W17" s="24">
        <f>BRPL_EOD!W17-BRPL_ISGS_exbus!W17</f>
        <v>2.1724053724057057E-3</v>
      </c>
      <c r="X17" s="24">
        <f>BRPL_EOD!X17-BRPL_ISGS_exbus!X17</f>
        <v>-1.4769703173058701E-3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-9.3820117306790962E-3</v>
      </c>
      <c r="L18" s="24">
        <f>BRPL_EOD!L18-BRPL_ISGS_exbus!L18</f>
        <v>1.2222077640444695E-4</v>
      </c>
      <c r="M18" s="24">
        <f>BRPL_EOD!M18-BRPL_ISGS_exbus!M18</f>
        <v>5.5456187894975528E-4</v>
      </c>
      <c r="N18" s="24">
        <f>BRPL_EOD!N18-BRPL_ISGS_exbus!N18</f>
        <v>-3.1294854881309675E-3</v>
      </c>
      <c r="O18" s="24">
        <f>BRPL_EOD!O18-BRPL_ISGS_exbus!O18</f>
        <v>1.4470655241964892E-3</v>
      </c>
      <c r="P18" s="24">
        <f>BRPL_EOD!P18-BRPL_ISGS_exbus!P18</f>
        <v>-1.0434212920884534E-4</v>
      </c>
      <c r="Q18" s="24">
        <f>BRPL_EOD!Q18-BRPL_ISGS_exbus!Q18</f>
        <v>-1.5115473441102978E-3</v>
      </c>
      <c r="R18" s="24">
        <f>BRPL_EOD!R18-BRPL_ISGS_exbus!R18</f>
        <v>3.7983556901792781E-3</v>
      </c>
      <c r="S18" s="24">
        <f>BRPL_EOD!S18-BRPL_ISGS_exbus!S18</f>
        <v>4.6675900277026727E-4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-1.4872495446267564E-3</v>
      </c>
      <c r="W18" s="24">
        <f>BRPL_EOD!W18-BRPL_ISGS_exbus!W18</f>
        <v>2.1724053724057057E-3</v>
      </c>
      <c r="X18" s="24">
        <f>BRPL_EOD!X18-BRPL_ISGS_exbus!X18</f>
        <v>-1.4769703173058701E-3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-9.3820117306790962E-3</v>
      </c>
      <c r="L19" s="24">
        <f>BRPL_EOD!L19-BRPL_ISGS_exbus!L19</f>
        <v>1.2222077640444695E-4</v>
      </c>
      <c r="M19" s="24">
        <f>BRPL_EOD!M19-BRPL_ISGS_exbus!M19</f>
        <v>5.5456187894975528E-4</v>
      </c>
      <c r="N19" s="24">
        <f>BRPL_EOD!N19-BRPL_ISGS_exbus!N19</f>
        <v>-3.1294854881309675E-3</v>
      </c>
      <c r="O19" s="24">
        <f>BRPL_EOD!O19-BRPL_ISGS_exbus!O19</f>
        <v>1.4470655241964892E-3</v>
      </c>
      <c r="P19" s="24">
        <f>BRPL_EOD!P19-BRPL_ISGS_exbus!P19</f>
        <v>-1.0434212920884534E-4</v>
      </c>
      <c r="Q19" s="24">
        <f>BRPL_EOD!Q19-BRPL_ISGS_exbus!Q19</f>
        <v>-1.5115473441102978E-3</v>
      </c>
      <c r="R19" s="24">
        <f>BRPL_EOD!R19-BRPL_ISGS_exbus!R19</f>
        <v>3.7983556901792781E-3</v>
      </c>
      <c r="S19" s="24">
        <f>BRPL_EOD!S19-BRPL_ISGS_exbus!S19</f>
        <v>4.6675900277026727E-4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-1.4872495446267564E-3</v>
      </c>
      <c r="W19" s="24">
        <f>BRPL_EOD!W19-BRPL_ISGS_exbus!W19</f>
        <v>2.1724053724057057E-3</v>
      </c>
      <c r="X19" s="24">
        <f>BRPL_EOD!X19-BRPL_ISGS_exbus!X19</f>
        <v>3.9781214953222843E-3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-9.3820117306790962E-3</v>
      </c>
      <c r="L20" s="24">
        <f>BRPL_EOD!L20-BRPL_ISGS_exbus!L20</f>
        <v>1.2222077640444695E-4</v>
      </c>
      <c r="M20" s="24">
        <f>BRPL_EOD!M20-BRPL_ISGS_exbus!M20</f>
        <v>5.5456187894975528E-4</v>
      </c>
      <c r="N20" s="24">
        <f>BRPL_EOD!N20-BRPL_ISGS_exbus!N20</f>
        <v>-3.1294854881309675E-3</v>
      </c>
      <c r="O20" s="24">
        <f>BRPL_EOD!O20-BRPL_ISGS_exbus!O20</f>
        <v>1.4470655241964892E-3</v>
      </c>
      <c r="P20" s="24">
        <f>BRPL_EOD!P20-BRPL_ISGS_exbus!P20</f>
        <v>-1.0434212920884534E-4</v>
      </c>
      <c r="Q20" s="24">
        <f>BRPL_EOD!Q20-BRPL_ISGS_exbus!Q20</f>
        <v>-1.5115473441102978E-3</v>
      </c>
      <c r="R20" s="24">
        <f>BRPL_EOD!R20-BRPL_ISGS_exbus!R20</f>
        <v>3.7983556901792781E-3</v>
      </c>
      <c r="S20" s="24">
        <f>BRPL_EOD!S20-BRPL_ISGS_exbus!S20</f>
        <v>4.6675900277026727E-4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-1.4872495446267564E-3</v>
      </c>
      <c r="W20" s="24">
        <f>BRPL_EOD!W20-BRPL_ISGS_exbus!W20</f>
        <v>2.1724053724057057E-3</v>
      </c>
      <c r="X20" s="24">
        <f>BRPL_EOD!X20-BRPL_ISGS_exbus!X20</f>
        <v>3.9781214953222843E-3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-9.3820117306790962E-3</v>
      </c>
      <c r="L21" s="24">
        <f>BRPL_EOD!L21-BRPL_ISGS_exbus!L21</f>
        <v>1.2222077640444695E-4</v>
      </c>
      <c r="M21" s="24">
        <f>BRPL_EOD!M21-BRPL_ISGS_exbus!M21</f>
        <v>5.5456187894975528E-4</v>
      </c>
      <c r="N21" s="24">
        <f>BRPL_EOD!N21-BRPL_ISGS_exbus!N21</f>
        <v>-3.1294854881309675E-3</v>
      </c>
      <c r="O21" s="24">
        <f>BRPL_EOD!O21-BRPL_ISGS_exbus!O21</f>
        <v>1.4470655241964892E-3</v>
      </c>
      <c r="P21" s="24">
        <f>BRPL_EOD!P21-BRPL_ISGS_exbus!P21</f>
        <v>-1.0434212920884534E-4</v>
      </c>
      <c r="Q21" s="24">
        <f>BRPL_EOD!Q21-BRPL_ISGS_exbus!Q21</f>
        <v>-1.5115473441102978E-3</v>
      </c>
      <c r="R21" s="24">
        <f>BRPL_EOD!R21-BRPL_ISGS_exbus!R21</f>
        <v>3.7983556901792781E-3</v>
      </c>
      <c r="S21" s="24">
        <f>BRPL_EOD!S21-BRPL_ISGS_exbus!S21</f>
        <v>4.6675900277026727E-4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-1.0218639652679329E-3</v>
      </c>
      <c r="W21" s="24">
        <f>BRPL_EOD!W21-BRPL_ISGS_exbus!W21</f>
        <v>4.0199806639051872E-5</v>
      </c>
      <c r="X21" s="24">
        <f>BRPL_EOD!X21-BRPL_ISGS_exbus!X21</f>
        <v>2.6799986118319907E-3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-9.3820117306790962E-3</v>
      </c>
      <c r="L22" s="24">
        <f>BRPL_EOD!L22-BRPL_ISGS_exbus!L22</f>
        <v>1.2222077640444695E-4</v>
      </c>
      <c r="M22" s="24">
        <f>BRPL_EOD!M22-BRPL_ISGS_exbus!M22</f>
        <v>5.5456187894975528E-4</v>
      </c>
      <c r="N22" s="24">
        <f>BRPL_EOD!N22-BRPL_ISGS_exbus!N22</f>
        <v>-3.1294854881309675E-3</v>
      </c>
      <c r="O22" s="24">
        <f>BRPL_EOD!O22-BRPL_ISGS_exbus!O22</f>
        <v>1.4470655241964892E-3</v>
      </c>
      <c r="P22" s="24">
        <f>BRPL_EOD!P22-BRPL_ISGS_exbus!P22</f>
        <v>-1.0434212920884534E-4</v>
      </c>
      <c r="Q22" s="24">
        <f>BRPL_EOD!Q22-BRPL_ISGS_exbus!Q22</f>
        <v>-1.5115473441102978E-3</v>
      </c>
      <c r="R22" s="24">
        <f>BRPL_EOD!R22-BRPL_ISGS_exbus!R22</f>
        <v>3.7983556901792781E-3</v>
      </c>
      <c r="S22" s="24">
        <f>BRPL_EOD!S22-BRPL_ISGS_exbus!S22</f>
        <v>4.6675900277026727E-4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-1.0218639652679329E-3</v>
      </c>
      <c r="W22" s="24">
        <f>BRPL_EOD!W22-BRPL_ISGS_exbus!W22</f>
        <v>4.0199806639051872E-5</v>
      </c>
      <c r="X22" s="24">
        <f>BRPL_EOD!X22-BRPL_ISGS_exbus!X22</f>
        <v>2.6799986118319907E-3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-9.3820117306790962E-3</v>
      </c>
      <c r="L23" s="24">
        <f>BRPL_EOD!L23-BRPL_ISGS_exbus!L23</f>
        <v>1.2222077640444695E-4</v>
      </c>
      <c r="M23" s="24">
        <f>BRPL_EOD!M23-BRPL_ISGS_exbus!M23</f>
        <v>5.5456187894975528E-4</v>
      </c>
      <c r="N23" s="24">
        <f>BRPL_EOD!N23-BRPL_ISGS_exbus!N23</f>
        <v>-3.1294854881309675E-3</v>
      </c>
      <c r="O23" s="24">
        <f>BRPL_EOD!O23-BRPL_ISGS_exbus!O23</f>
        <v>1.4470655241964892E-3</v>
      </c>
      <c r="P23" s="24">
        <f>BRPL_EOD!P23-BRPL_ISGS_exbus!P23</f>
        <v>-1.0434212920884534E-4</v>
      </c>
      <c r="Q23" s="24">
        <f>BRPL_EOD!Q23-BRPL_ISGS_exbus!Q23</f>
        <v>1.0202500000002779E-3</v>
      </c>
      <c r="R23" s="24">
        <f>BRPL_EOD!R23-BRPL_ISGS_exbus!R23</f>
        <v>-1.6864393431639257E-3</v>
      </c>
      <c r="S23" s="24">
        <f>BRPL_EOD!S23-BRPL_ISGS_exbus!S23</f>
        <v>-8.4011643090331489E-4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-1.0852562499996665E-3</v>
      </c>
      <c r="W23" s="24">
        <f>BRPL_EOD!W23-BRPL_ISGS_exbus!W23</f>
        <v>3.4353441682597463E-3</v>
      </c>
      <c r="X23" s="24">
        <f>BRPL_EOD!X23-BRPL_ISGS_exbus!X23</f>
        <v>2.6799986118319907E-3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1.5602927453528537E-4</v>
      </c>
      <c r="L24" s="24">
        <f>BRPL_EOD!L24-BRPL_ISGS_exbus!L24</f>
        <v>1.5602988030494203E-5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1.4470655241964892E-3</v>
      </c>
      <c r="P24" s="24">
        <f>BRPL_EOD!P24-BRPL_ISGS_exbus!P24</f>
        <v>-1.0434212920884534E-4</v>
      </c>
      <c r="Q24" s="24">
        <f>BRPL_EOD!Q24-BRPL_ISGS_exbus!Q24</f>
        <v>1.393391393440524E-4</v>
      </c>
      <c r="R24" s="24">
        <f>BRPL_EOD!R24-BRPL_ISGS_exbus!R24</f>
        <v>1.1923647902872148E-2</v>
      </c>
      <c r="S24" s="24">
        <f>BRPL_EOD!S24-BRPL_ISGS_exbus!S24</f>
        <v>-5.408728070168678E-4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-2.0628812030079047E-3</v>
      </c>
      <c r="W24" s="24">
        <f>BRPL_EOD!W24-BRPL_ISGS_exbus!W24</f>
        <v>1.1476451612892902E-3</v>
      </c>
      <c r="X24" s="24">
        <f>BRPL_EOD!X24-BRPL_ISGS_exbus!X24</f>
        <v>-1.4708125883942103E-3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1.6067734071611994E-4</v>
      </c>
      <c r="L25" s="24">
        <f>BRPL_EOD!L25-BRPL_ISGS_exbus!L25</f>
        <v>-4.2210767468020549E-6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1.393391393440524E-4</v>
      </c>
      <c r="R25" s="24">
        <f>BRPL_EOD!R25-BRPL_ISGS_exbus!R25</f>
        <v>1.1923647902872148E-2</v>
      </c>
      <c r="S25" s="24">
        <f>BRPL_EOD!S25-BRPL_ISGS_exbus!S25</f>
        <v>-5.408728070168678E-4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-2.0628812030079047E-3</v>
      </c>
      <c r="W25" s="24">
        <f>BRPL_EOD!W25-BRPL_ISGS_exbus!W25</f>
        <v>7.1339865711728123E-3</v>
      </c>
      <c r="X25" s="24">
        <f>BRPL_EOD!X25-BRPL_ISGS_exbus!X25</f>
        <v>5.0327288923313063E-3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1.6443667567500597E-4</v>
      </c>
      <c r="L26" s="24">
        <f>BRPL_EOD!L26-BRPL_ISGS_exbus!L26</f>
        <v>6.6456411739856946E-5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2.2047826086959432E-3</v>
      </c>
      <c r="R26" s="24">
        <f>BRPL_EOD!R26-BRPL_ISGS_exbus!R26</f>
        <v>1.1923647902872148E-2</v>
      </c>
      <c r="S26" s="24">
        <f>BRPL_EOD!S26-BRPL_ISGS_exbus!S26</f>
        <v>1.2929268292687368E-3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-2.0628812030079047E-3</v>
      </c>
      <c r="W26" s="24">
        <f>BRPL_EOD!W26-BRPL_ISGS_exbus!W26</f>
        <v>7.1339865711728123E-3</v>
      </c>
      <c r="X26" s="24">
        <f>BRPL_EOD!X26-BRPL_ISGS_exbus!X26</f>
        <v>5.0327288923313063E-3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1.9597132549620255E-3</v>
      </c>
      <c r="L27" s="24">
        <f>BRPL_EOD!L27-BRPL_ISGS_exbus!L27</f>
        <v>5.0560003919564167E-5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-8.6316761904736694E-4</v>
      </c>
      <c r="R27" s="24">
        <f>BRPL_EOD!R27-BRPL_ISGS_exbus!R27</f>
        <v>2.3228816466556168E-3</v>
      </c>
      <c r="S27" s="24">
        <f>BRPL_EOD!S27-BRPL_ISGS_exbus!S27</f>
        <v>-1.1278104265421973E-3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7.1339865711728123E-3</v>
      </c>
      <c r="X27" s="24">
        <f>BRPL_EOD!X27-BRPL_ISGS_exbus!X27</f>
        <v>5.0327288923313063E-3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1.2726829410780738E-3</v>
      </c>
      <c r="L28" s="24">
        <f>BRPL_EOD!L28-BRPL_ISGS_exbus!L28</f>
        <v>-3.7439487993395915E-5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-8.6316761904736694E-4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5.0327288923313063E-3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1.2726829410780738E-3</v>
      </c>
      <c r="L29" s="24">
        <f>BRPL_EOD!L29-BRPL_ISGS_exbus!L29</f>
        <v>-3.7439487993395915E-5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5.0327288923313063E-3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1.2726829410780738E-3</v>
      </c>
      <c r="L30" s="24">
        <f>BRPL_EOD!L30-BRPL_ISGS_exbus!L30</f>
        <v>-3.7439487993395915E-5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5.0327288923313063E-3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1.2726829410780738E-3</v>
      </c>
      <c r="L31" s="24">
        <f>BRPL_EOD!L31-BRPL_ISGS_exbus!L31</f>
        <v>-3.7439487993395915E-5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-1.0434212920884534E-4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5.0327288923313063E-3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1.2726829410780738E-3</v>
      </c>
      <c r="L32" s="24">
        <f>BRPL_EOD!L32-BRPL_ISGS_exbus!L32</f>
        <v>-3.7439487993395915E-5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-1.0434212920884534E-4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5.0327288923313063E-3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1.2726829410780738E-3</v>
      </c>
      <c r="L33" s="24">
        <f>BRPL_EOD!L33-BRPL_ISGS_exbus!L33</f>
        <v>-3.7439487993395915E-5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-1.0434212920884534E-4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5.0327288923313063E-3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1.2726829410780738E-3</v>
      </c>
      <c r="L34" s="24">
        <f>BRPL_EOD!L34-BRPL_ISGS_exbus!L34</f>
        <v>-3.7439487993395915E-5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-1.0434212920884534E-4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5.0327288923313063E-3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1.2726829410780738E-3</v>
      </c>
      <c r="L35" s="24">
        <f>BRPL_EOD!L35-BRPL_ISGS_exbus!L35</f>
        <v>-3.7439487993395915E-5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-1.0434212920884534E-4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5.0327288923313063E-3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1.2726829410780738E-3</v>
      </c>
      <c r="L36" s="24">
        <f>BRPL_EOD!L36-BRPL_ISGS_exbus!L36</f>
        <v>-3.7439487993395915E-5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-1.0434212920884534E-4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5.0327288923313063E-3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1.2726829410780738E-3</v>
      </c>
      <c r="L37" s="24">
        <f>BRPL_EOD!L37-BRPL_ISGS_exbus!L37</f>
        <v>-3.7439487993395915E-5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-1.0434212920884534E-4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5.0327288923313063E-3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1.2726829410780738E-3</v>
      </c>
      <c r="L38" s="24">
        <f>BRPL_EOD!L38-BRPL_ISGS_exbus!L38</f>
        <v>-3.7439487993395915E-5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-1.0434212920884534E-4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5.0327288923313063E-3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1.2726829410780738E-3</v>
      </c>
      <c r="L39" s="24">
        <f>BRPL_EOD!L39-BRPL_ISGS_exbus!L39</f>
        <v>-3.7439487993395915E-5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-1.0434212920884534E-4</v>
      </c>
      <c r="Q39" s="24">
        <f>BRPL_EOD!Q39-BRPL_ISGS_exbus!Q39</f>
        <v>-8.6316761904736694E-4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5.0327288923313063E-3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1.2726829410780738E-3</v>
      </c>
      <c r="L40" s="24">
        <f>BRPL_EOD!L40-BRPL_ISGS_exbus!L40</f>
        <v>-3.7439487993395915E-5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1.4470655241964892E-3</v>
      </c>
      <c r="P40" s="24">
        <f>BRPL_EOD!P40-BRPL_ISGS_exbus!P40</f>
        <v>-1.0434212920884534E-4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5.0327288923313063E-3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1.2726829410780738E-3</v>
      </c>
      <c r="L41" s="24">
        <f>BRPL_EOD!L41-BRPL_ISGS_exbus!L41</f>
        <v>-3.7439487993395915E-5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1.4470655241964892E-3</v>
      </c>
      <c r="P41" s="24">
        <f>BRPL_EOD!P41-BRPL_ISGS_exbus!P41</f>
        <v>-1.0434212920884534E-4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5.0327288923313063E-3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1.2726829410780738E-3</v>
      </c>
      <c r="L42" s="24">
        <f>BRPL_EOD!L42-BRPL_ISGS_exbus!L42</f>
        <v>-3.7439487993395915E-5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1.4470655241964892E-3</v>
      </c>
      <c r="P42" s="24">
        <f>BRPL_EOD!P42-BRPL_ISGS_exbus!P42</f>
        <v>-1.0434212920884534E-4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5.0327288923313063E-3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1.2726829410780738E-3</v>
      </c>
      <c r="L43" s="24">
        <f>BRPL_EOD!L43-BRPL_ISGS_exbus!L43</f>
        <v>-3.7439487993395915E-5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1.4470655241964892E-3</v>
      </c>
      <c r="P43" s="24">
        <f>BRPL_EOD!P43-BRPL_ISGS_exbus!P43</f>
        <v>-1.0434212920884534E-4</v>
      </c>
      <c r="Q43" s="24">
        <f>BRPL_EOD!Q43-BRPL_ISGS_exbus!Q43</f>
        <v>-8.6316761904736694E-4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-2.0628812030079047E-3</v>
      </c>
      <c r="W43" s="24">
        <f>BRPL_EOD!W43-BRPL_ISGS_exbus!W43</f>
        <v>7.1339865711728123E-3</v>
      </c>
      <c r="X43" s="24">
        <f>BRPL_EOD!X43-BRPL_ISGS_exbus!X43</f>
        <v>5.0327288923313063E-3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1.2726829410780738E-3</v>
      </c>
      <c r="L44" s="24">
        <f>BRPL_EOD!L44-BRPL_ISGS_exbus!L44</f>
        <v>-3.7439487993395915E-5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1.4470655241964892E-3</v>
      </c>
      <c r="P44" s="24">
        <f>BRPL_EOD!P44-BRPL_ISGS_exbus!P44</f>
        <v>-1.0434212920884534E-4</v>
      </c>
      <c r="Q44" s="24">
        <f>BRPL_EOD!Q44-BRPL_ISGS_exbus!Q44</f>
        <v>-8.6316761904736694E-4</v>
      </c>
      <c r="R44" s="24">
        <f>BRPL_EOD!R44-BRPL_ISGS_exbus!R44</f>
        <v>2.3228816466556168E-3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-2.0628812030079047E-3</v>
      </c>
      <c r="W44" s="24">
        <f>BRPL_EOD!W44-BRPL_ISGS_exbus!W44</f>
        <v>7.1339865711728123E-3</v>
      </c>
      <c r="X44" s="24">
        <f>BRPL_EOD!X44-BRPL_ISGS_exbus!X44</f>
        <v>5.0327288923313063E-3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1.2726829410780738E-3</v>
      </c>
      <c r="L45" s="24">
        <f>BRPL_EOD!L45-BRPL_ISGS_exbus!L45</f>
        <v>-3.7439487993395915E-5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1.4470655241964892E-3</v>
      </c>
      <c r="P45" s="24">
        <f>BRPL_EOD!P45-BRPL_ISGS_exbus!P45</f>
        <v>-1.0434212920884534E-4</v>
      </c>
      <c r="Q45" s="24">
        <f>BRPL_EOD!Q45-BRPL_ISGS_exbus!Q45</f>
        <v>-8.6316761904736694E-4</v>
      </c>
      <c r="R45" s="24">
        <f>BRPL_EOD!R45-BRPL_ISGS_exbus!R45</f>
        <v>2.3228816466556168E-3</v>
      </c>
      <c r="S45" s="24">
        <f>BRPL_EOD!S45-BRPL_ISGS_exbus!S45</f>
        <v>3.0260684769771728E-3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-2.0628812030079047E-3</v>
      </c>
      <c r="W45" s="24">
        <f>BRPL_EOD!W45-BRPL_ISGS_exbus!W45</f>
        <v>7.1339865711728123E-3</v>
      </c>
      <c r="X45" s="24">
        <f>BRPL_EOD!X45-BRPL_ISGS_exbus!X45</f>
        <v>5.0327288923313063E-3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-9.245196608844708E-4</v>
      </c>
      <c r="L46" s="24">
        <f>BRPL_EOD!L46-BRPL_ISGS_exbus!L46</f>
        <v>-3.7439487993395915E-5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1.4470655241964892E-3</v>
      </c>
      <c r="P46" s="24">
        <f>BRPL_EOD!P46-BRPL_ISGS_exbus!P46</f>
        <v>-1.0434212920884534E-4</v>
      </c>
      <c r="Q46" s="24">
        <f>BRPL_EOD!Q46-BRPL_ISGS_exbus!Q46</f>
        <v>-8.6316761904736694E-4</v>
      </c>
      <c r="R46" s="24">
        <f>BRPL_EOD!R46-BRPL_ISGS_exbus!R46</f>
        <v>2.3228816466556168E-3</v>
      </c>
      <c r="S46" s="24">
        <f>BRPL_EOD!S46-BRPL_ISGS_exbus!S46</f>
        <v>3.0260684769771728E-3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-2.0628812030079047E-3</v>
      </c>
      <c r="W46" s="24">
        <f>BRPL_EOD!W46-BRPL_ISGS_exbus!W46</f>
        <v>7.1339865711728123E-3</v>
      </c>
      <c r="X46" s="24">
        <f>BRPL_EOD!X46-BRPL_ISGS_exbus!X46</f>
        <v>5.0327288923313063E-3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-9.245196608844708E-4</v>
      </c>
      <c r="L47" s="24">
        <f>BRPL_EOD!L47-BRPL_ISGS_exbus!L47</f>
        <v>-3.7439487993395915E-5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1.4470655241964892E-3</v>
      </c>
      <c r="P47" s="24">
        <f>BRPL_EOD!P47-BRPL_ISGS_exbus!P47</f>
        <v>-1.0434212920884534E-4</v>
      </c>
      <c r="Q47" s="24">
        <f>BRPL_EOD!Q47-BRPL_ISGS_exbus!Q47</f>
        <v>-8.6316761904736694E-4</v>
      </c>
      <c r="R47" s="24">
        <f>BRPL_EOD!R47-BRPL_ISGS_exbus!R47</f>
        <v>2.3228816466556168E-3</v>
      </c>
      <c r="S47" s="24">
        <f>BRPL_EOD!S47-BRPL_ISGS_exbus!S47</f>
        <v>3.0260684769771728E-3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-2.0628812030079047E-3</v>
      </c>
      <c r="W47" s="24">
        <f>BRPL_EOD!W47-BRPL_ISGS_exbus!W47</f>
        <v>7.1339865711728123E-3</v>
      </c>
      <c r="X47" s="24">
        <f>BRPL_EOD!X47-BRPL_ISGS_exbus!X47</f>
        <v>5.0327288923313063E-3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-9.245196608844708E-4</v>
      </c>
      <c r="L48" s="24">
        <f>BRPL_EOD!L48-BRPL_ISGS_exbus!L48</f>
        <v>2.0376017997225659E-4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1.4470655241964892E-3</v>
      </c>
      <c r="P48" s="24">
        <f>BRPL_EOD!P48-BRPL_ISGS_exbus!P48</f>
        <v>-1.0434212920884534E-4</v>
      </c>
      <c r="Q48" s="24">
        <f>BRPL_EOD!Q48-BRPL_ISGS_exbus!Q48</f>
        <v>1.393391393440524E-4</v>
      </c>
      <c r="R48" s="24">
        <f>BRPL_EOD!R48-BRPL_ISGS_exbus!R48</f>
        <v>2.3228816466556168E-3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-2.0628812030079047E-3</v>
      </c>
      <c r="W48" s="24">
        <f>BRPL_EOD!W48-BRPL_ISGS_exbus!W48</f>
        <v>7.1339865711728123E-3</v>
      </c>
      <c r="X48" s="24">
        <f>BRPL_EOD!X48-BRPL_ISGS_exbus!X48</f>
        <v>5.0327288923313063E-3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-9.245196608844708E-4</v>
      </c>
      <c r="L49" s="24">
        <f>BRPL_EOD!L49-BRPL_ISGS_exbus!L49</f>
        <v>2.0376017997225659E-4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1.4470655241964892E-3</v>
      </c>
      <c r="P49" s="24">
        <f>BRPL_EOD!P49-BRPL_ISGS_exbus!P49</f>
        <v>-1.0434212920884534E-4</v>
      </c>
      <c r="Q49" s="24">
        <f>BRPL_EOD!Q49-BRPL_ISGS_exbus!Q49</f>
        <v>1.393391393440524E-4</v>
      </c>
      <c r="R49" s="24">
        <f>BRPL_EOD!R49-BRPL_ISGS_exbus!R49</f>
        <v>2.3228816466556168E-3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-2.0628812030079047E-3</v>
      </c>
      <c r="W49" s="24">
        <f>BRPL_EOD!W49-BRPL_ISGS_exbus!W49</f>
        <v>7.1339865711728123E-3</v>
      </c>
      <c r="X49" s="24">
        <f>BRPL_EOD!X49-BRPL_ISGS_exbus!X49</f>
        <v>5.0327288923313063E-3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-9.245196608844708E-4</v>
      </c>
      <c r="L50" s="24">
        <f>BRPL_EOD!L50-BRPL_ISGS_exbus!L50</f>
        <v>2.0376017997225659E-4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1.4470655241964892E-3</v>
      </c>
      <c r="P50" s="24">
        <f>BRPL_EOD!P50-BRPL_ISGS_exbus!P50</f>
        <v>-1.0434212920884534E-4</v>
      </c>
      <c r="Q50" s="24">
        <f>BRPL_EOD!Q50-BRPL_ISGS_exbus!Q50</f>
        <v>1.393391393440524E-4</v>
      </c>
      <c r="R50" s="24">
        <f>BRPL_EOD!R50-BRPL_ISGS_exbus!R50</f>
        <v>2.3228816466556168E-3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-2.0628812030079047E-3</v>
      </c>
      <c r="W50" s="24">
        <f>BRPL_EOD!W50-BRPL_ISGS_exbus!W50</f>
        <v>7.1339865711728123E-3</v>
      </c>
      <c r="X50" s="24">
        <f>BRPL_EOD!X50-BRPL_ISGS_exbus!X50</f>
        <v>5.0327288923313063E-3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-2.7537776816188853E-3</v>
      </c>
      <c r="L51" s="24">
        <f>BRPL_EOD!L51-BRPL_ISGS_exbus!L51</f>
        <v>2.0376017997225659E-4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1.4470655241964892E-3</v>
      </c>
      <c r="P51" s="24">
        <f>BRPL_EOD!P51-BRPL_ISGS_exbus!P51</f>
        <v>-1.0434212920884534E-4</v>
      </c>
      <c r="Q51" s="24">
        <f>BRPL_EOD!Q51-BRPL_ISGS_exbus!Q51</f>
        <v>1.393391393440524E-4</v>
      </c>
      <c r="R51" s="24">
        <f>BRPL_EOD!R51-BRPL_ISGS_exbus!R51</f>
        <v>1.1923647902872148E-2</v>
      </c>
      <c r="S51" s="24">
        <f>BRPL_EOD!S51-BRPL_ISGS_exbus!S51</f>
        <v>-5.408728070168678E-4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-2.0628812030079047E-3</v>
      </c>
      <c r="W51" s="24">
        <f>BRPL_EOD!W51-BRPL_ISGS_exbus!W51</f>
        <v>7.1339865711728123E-3</v>
      </c>
      <c r="X51" s="24">
        <f>BRPL_EOD!X51-BRPL_ISGS_exbus!X51</f>
        <v>5.0327288923313063E-3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-2.7537776816188853E-3</v>
      </c>
      <c r="L52" s="24">
        <f>BRPL_EOD!L52-BRPL_ISGS_exbus!L52</f>
        <v>2.0376017997225659E-4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1.4470655241964892E-3</v>
      </c>
      <c r="P52" s="24">
        <f>BRPL_EOD!P52-BRPL_ISGS_exbus!P52</f>
        <v>-1.0434212920884534E-4</v>
      </c>
      <c r="Q52" s="24">
        <f>BRPL_EOD!Q52-BRPL_ISGS_exbus!Q52</f>
        <v>1.393391393440524E-4</v>
      </c>
      <c r="R52" s="24">
        <f>BRPL_EOD!R52-BRPL_ISGS_exbus!R52</f>
        <v>1.1923647902872148E-2</v>
      </c>
      <c r="S52" s="24">
        <f>BRPL_EOD!S52-BRPL_ISGS_exbus!S52</f>
        <v>-5.408728070168678E-4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-2.0628812030079047E-3</v>
      </c>
      <c r="W52" s="24">
        <f>BRPL_EOD!W52-BRPL_ISGS_exbus!W52</f>
        <v>7.1339865711728123E-3</v>
      </c>
      <c r="X52" s="24">
        <f>BRPL_EOD!X52-BRPL_ISGS_exbus!X52</f>
        <v>5.0327288923313063E-3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-1.4917178442033219E-3</v>
      </c>
      <c r="L53" s="24">
        <f>BRPL_EOD!L53-BRPL_ISGS_exbus!L53</f>
        <v>2.6118982138711999E-4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1.4470655241964892E-3</v>
      </c>
      <c r="P53" s="24">
        <f>BRPL_EOD!P53-BRPL_ISGS_exbus!P53</f>
        <v>-1.0434212920884534E-4</v>
      </c>
      <c r="Q53" s="24">
        <f>BRPL_EOD!Q53-BRPL_ISGS_exbus!Q53</f>
        <v>1.393391393440524E-4</v>
      </c>
      <c r="R53" s="24">
        <f>BRPL_EOD!R53-BRPL_ISGS_exbus!R53</f>
        <v>1.1923647902872148E-2</v>
      </c>
      <c r="S53" s="24">
        <f>BRPL_EOD!S53-BRPL_ISGS_exbus!S53</f>
        <v>-5.408728070168678E-4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-2.0628812030079047E-3</v>
      </c>
      <c r="W53" s="24">
        <f>BRPL_EOD!W53-BRPL_ISGS_exbus!W53</f>
        <v>7.1339865711728123E-3</v>
      </c>
      <c r="X53" s="24">
        <f>BRPL_EOD!X53-BRPL_ISGS_exbus!X53</f>
        <v>5.0327288923313063E-3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-1.4604517868974654E-3</v>
      </c>
      <c r="L54" s="24">
        <f>BRPL_EOD!L54-BRPL_ISGS_exbus!L54</f>
        <v>3.0453384132744787E-4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1.4470655241964892E-3</v>
      </c>
      <c r="P54" s="24">
        <f>BRPL_EOD!P54-BRPL_ISGS_exbus!P54</f>
        <v>-1.0434212920884534E-4</v>
      </c>
      <c r="Q54" s="24">
        <f>BRPL_EOD!Q54-BRPL_ISGS_exbus!Q54</f>
        <v>1.393391393440524E-4</v>
      </c>
      <c r="R54" s="24">
        <f>BRPL_EOD!R54-BRPL_ISGS_exbus!R54</f>
        <v>1.1923647902872148E-2</v>
      </c>
      <c r="S54" s="24">
        <f>BRPL_EOD!S54-BRPL_ISGS_exbus!S54</f>
        <v>-5.408728070168678E-4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-2.0628812030079047E-3</v>
      </c>
      <c r="W54" s="24">
        <f>BRPL_EOD!W54-BRPL_ISGS_exbus!W54</f>
        <v>7.1339865711728123E-3</v>
      </c>
      <c r="X54" s="24">
        <f>BRPL_EOD!X54-BRPL_ISGS_exbus!X54</f>
        <v>5.0327288923313063E-3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-1.4221278990476094E-3</v>
      </c>
      <c r="L55" s="24">
        <f>BRPL_EOD!L55-BRPL_ISGS_exbus!L55</f>
        <v>-1.1886604321453831E-4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1.4470655241964892E-3</v>
      </c>
      <c r="P55" s="24">
        <f>BRPL_EOD!P55-BRPL_ISGS_exbus!P55</f>
        <v>-1.0434212920884534E-4</v>
      </c>
      <c r="Q55" s="24">
        <f>BRPL_EOD!Q55-BRPL_ISGS_exbus!Q55</f>
        <v>1.393391393440524E-4</v>
      </c>
      <c r="R55" s="24">
        <f>BRPL_EOD!R55-BRPL_ISGS_exbus!R55</f>
        <v>1.1923647902872148E-2</v>
      </c>
      <c r="S55" s="24">
        <f>BRPL_EOD!S55-BRPL_ISGS_exbus!S55</f>
        <v>-5.408728070168678E-4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-2.0628812030079047E-3</v>
      </c>
      <c r="W55" s="24">
        <f>BRPL_EOD!W55-BRPL_ISGS_exbus!W55</f>
        <v>7.1339865711728123E-3</v>
      </c>
      <c r="X55" s="24">
        <f>BRPL_EOD!X55-BRPL_ISGS_exbus!X55</f>
        <v>5.0327288923313063E-3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-2.1111196614356231E-3</v>
      </c>
      <c r="L56" s="24">
        <f>BRPL_EOD!L56-BRPL_ISGS_exbus!L56</f>
        <v>2.1397287491353723E-4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1.4470655241964892E-3</v>
      </c>
      <c r="P56" s="24">
        <f>BRPL_EOD!P56-BRPL_ISGS_exbus!P56</f>
        <v>-1.0434212920884534E-4</v>
      </c>
      <c r="Q56" s="24">
        <f>BRPL_EOD!Q56-BRPL_ISGS_exbus!Q56</f>
        <v>5.4066178194602799E-3</v>
      </c>
      <c r="R56" s="24">
        <f>BRPL_EOD!R56-BRPL_ISGS_exbus!R56</f>
        <v>1.3350780280774188E-3</v>
      </c>
      <c r="S56" s="24">
        <f>BRPL_EOD!S56-BRPL_ISGS_exbus!S56</f>
        <v>-1.3552278820316843E-4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-2.0628812030079047E-3</v>
      </c>
      <c r="W56" s="24">
        <f>BRPL_EOD!W56-BRPL_ISGS_exbus!W56</f>
        <v>7.1339865711728123E-3</v>
      </c>
      <c r="X56" s="24">
        <f>BRPL_EOD!X56-BRPL_ISGS_exbus!X56</f>
        <v>5.0327288923313063E-3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-2.1111196614356231E-3</v>
      </c>
      <c r="L57" s="24">
        <f>BRPL_EOD!L57-BRPL_ISGS_exbus!L57</f>
        <v>2.1397287491353723E-4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1.4470655241964892E-3</v>
      </c>
      <c r="P57" s="24">
        <f>BRPL_EOD!P57-BRPL_ISGS_exbus!P57</f>
        <v>-1.0434212920884534E-4</v>
      </c>
      <c r="Q57" s="24">
        <f>BRPL_EOD!Q57-BRPL_ISGS_exbus!Q57</f>
        <v>5.4066178194602799E-3</v>
      </c>
      <c r="R57" s="24">
        <f>BRPL_EOD!R57-BRPL_ISGS_exbus!R57</f>
        <v>7.9262268979256589E-3</v>
      </c>
      <c r="S57" s="24">
        <f>BRPL_EOD!S57-BRPL_ISGS_exbus!S57</f>
        <v>-1.3552278820316843E-4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-2.0628812030079047E-3</v>
      </c>
      <c r="W57" s="24">
        <f>BRPL_EOD!W57-BRPL_ISGS_exbus!W57</f>
        <v>7.1339865711728123E-3</v>
      </c>
      <c r="X57" s="24">
        <f>BRPL_EOD!X57-BRPL_ISGS_exbus!X57</f>
        <v>5.0327288923313063E-3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-2.1111196614356231E-3</v>
      </c>
      <c r="L58" s="24">
        <f>BRPL_EOD!L58-BRPL_ISGS_exbus!L58</f>
        <v>2.1397287491353723E-4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1.4470655241964892E-3</v>
      </c>
      <c r="P58" s="24">
        <f>BRPL_EOD!P58-BRPL_ISGS_exbus!P58</f>
        <v>-1.0434212920884534E-4</v>
      </c>
      <c r="Q58" s="24">
        <f>BRPL_EOD!Q58-BRPL_ISGS_exbus!Q58</f>
        <v>5.4066178194602799E-3</v>
      </c>
      <c r="R58" s="24">
        <f>BRPL_EOD!R58-BRPL_ISGS_exbus!R58</f>
        <v>1.1923647902872148E-2</v>
      </c>
      <c r="S58" s="24">
        <f>BRPL_EOD!S58-BRPL_ISGS_exbus!S58</f>
        <v>-8.4011643090331489E-4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-2.0628812030079047E-3</v>
      </c>
      <c r="W58" s="24">
        <f>BRPL_EOD!W58-BRPL_ISGS_exbus!W58</f>
        <v>7.1339865711728123E-3</v>
      </c>
      <c r="X58" s="24">
        <f>BRPL_EOD!X58-BRPL_ISGS_exbus!X58</f>
        <v>5.0327288923313063E-3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-2.1111196614356231E-3</v>
      </c>
      <c r="L59" s="24">
        <f>BRPL_EOD!L59-BRPL_ISGS_exbus!L59</f>
        <v>1.7540003441141039E-4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1.4470655241964892E-3</v>
      </c>
      <c r="P59" s="24">
        <f>BRPL_EOD!P59-BRPL_ISGS_exbus!P59</f>
        <v>-1.0434212920884534E-4</v>
      </c>
      <c r="Q59" s="24">
        <f>BRPL_EOD!Q59-BRPL_ISGS_exbus!Q59</f>
        <v>5.4066178194602799E-3</v>
      </c>
      <c r="R59" s="24">
        <f>BRPL_EOD!R59-BRPL_ISGS_exbus!R59</f>
        <v>1.1923647902872148E-2</v>
      </c>
      <c r="S59" s="24">
        <f>BRPL_EOD!S59-BRPL_ISGS_exbus!S59</f>
        <v>-8.4011643090331489E-4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-2.0628812030079047E-3</v>
      </c>
      <c r="W59" s="24">
        <f>BRPL_EOD!W59-BRPL_ISGS_exbus!W59</f>
        <v>7.1339865711728123E-3</v>
      </c>
      <c r="X59" s="24">
        <f>BRPL_EOD!X59-BRPL_ISGS_exbus!X59</f>
        <v>5.0327288923313063E-3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-2.1111196614356231E-3</v>
      </c>
      <c r="L60" s="24">
        <f>BRPL_EOD!L60-BRPL_ISGS_exbus!L60</f>
        <v>1.7540003441141039E-4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1.4470655241964892E-3</v>
      </c>
      <c r="P60" s="24">
        <f>BRPL_EOD!P60-BRPL_ISGS_exbus!P60</f>
        <v>-1.0434212920884534E-4</v>
      </c>
      <c r="Q60" s="24">
        <f>BRPL_EOD!Q60-BRPL_ISGS_exbus!Q60</f>
        <v>5.4066178194602799E-3</v>
      </c>
      <c r="R60" s="24">
        <f>BRPL_EOD!R60-BRPL_ISGS_exbus!R60</f>
        <v>1.1923647902872148E-2</v>
      </c>
      <c r="S60" s="24">
        <f>BRPL_EOD!S60-BRPL_ISGS_exbus!S60</f>
        <v>-8.4011643090331489E-4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-2.0628812030079047E-3</v>
      </c>
      <c r="W60" s="24">
        <f>BRPL_EOD!W60-BRPL_ISGS_exbus!W60</f>
        <v>7.1339865711728123E-3</v>
      </c>
      <c r="X60" s="24">
        <f>BRPL_EOD!X60-BRPL_ISGS_exbus!X60</f>
        <v>5.0327288923313063E-3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-2.1111196614356231E-3</v>
      </c>
      <c r="L61" s="24">
        <f>BRPL_EOD!L61-BRPL_ISGS_exbus!L61</f>
        <v>1.7540003441141039E-4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1.4470655241964892E-3</v>
      </c>
      <c r="P61" s="24">
        <f>BRPL_EOD!P61-BRPL_ISGS_exbus!P61</f>
        <v>-1.0434212920884534E-4</v>
      </c>
      <c r="Q61" s="24">
        <f>BRPL_EOD!Q61-BRPL_ISGS_exbus!Q61</f>
        <v>5.4066178194602799E-3</v>
      </c>
      <c r="R61" s="24">
        <f>BRPL_EOD!R61-BRPL_ISGS_exbus!R61</f>
        <v>-1.1374716066487878E-3</v>
      </c>
      <c r="S61" s="24">
        <f>BRPL_EOD!S61-BRPL_ISGS_exbus!S61</f>
        <v>-8.4011643090331489E-4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-3.4505000000013553E-3</v>
      </c>
      <c r="W61" s="24">
        <f>BRPL_EOD!W61-BRPL_ISGS_exbus!W61</f>
        <v>7.1339865711728123E-3</v>
      </c>
      <c r="X61" s="24">
        <f>BRPL_EOD!X61-BRPL_ISGS_exbus!X61</f>
        <v>5.0327288923313063E-3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-2.1111196614356231E-3</v>
      </c>
      <c r="L62" s="24">
        <f>BRPL_EOD!L62-BRPL_ISGS_exbus!L62</f>
        <v>1.7540003441141039E-4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1.4470655241964892E-3</v>
      </c>
      <c r="P62" s="24">
        <f>BRPL_EOD!P62-BRPL_ISGS_exbus!P62</f>
        <v>-1.0434212920884534E-4</v>
      </c>
      <c r="Q62" s="24">
        <f>BRPL_EOD!Q62-BRPL_ISGS_exbus!Q62</f>
        <v>5.4066178194602799E-3</v>
      </c>
      <c r="R62" s="24">
        <f>BRPL_EOD!R62-BRPL_ISGS_exbus!R62</f>
        <v>-1.1374716066487878E-3</v>
      </c>
      <c r="S62" s="24">
        <f>BRPL_EOD!S62-BRPL_ISGS_exbus!S62</f>
        <v>-8.4011643090331489E-4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-3.4505000000013553E-3</v>
      </c>
      <c r="W62" s="24">
        <f>BRPL_EOD!W62-BRPL_ISGS_exbus!W62</f>
        <v>7.1339865711728123E-3</v>
      </c>
      <c r="X62" s="24">
        <f>BRPL_EOD!X62-BRPL_ISGS_exbus!X62</f>
        <v>5.0327288923313063E-3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-2.1111196614356231E-3</v>
      </c>
      <c r="L63" s="24">
        <f>BRPL_EOD!L63-BRPL_ISGS_exbus!L63</f>
        <v>1.7540003441141039E-4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1.4470655241964892E-3</v>
      </c>
      <c r="P63" s="24">
        <f>BRPL_EOD!P63-BRPL_ISGS_exbus!P63</f>
        <v>-1.0434212920884534E-4</v>
      </c>
      <c r="Q63" s="24">
        <f>BRPL_EOD!Q63-BRPL_ISGS_exbus!Q63</f>
        <v>5.4066178194602799E-3</v>
      </c>
      <c r="R63" s="24">
        <f>BRPL_EOD!R63-BRPL_ISGS_exbus!R63</f>
        <v>-1.1374716066487878E-3</v>
      </c>
      <c r="S63" s="24">
        <f>BRPL_EOD!S63-BRPL_ISGS_exbus!S63</f>
        <v>-8.4011643090331489E-4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-3.4505000000013553E-3</v>
      </c>
      <c r="W63" s="24">
        <f>BRPL_EOD!W63-BRPL_ISGS_exbus!W63</f>
        <v>7.1339865711728123E-3</v>
      </c>
      <c r="X63" s="24">
        <f>BRPL_EOD!X63-BRPL_ISGS_exbus!X63</f>
        <v>5.0327288923313063E-3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-2.1111196614356231E-3</v>
      </c>
      <c r="L64" s="24">
        <f>BRPL_EOD!L64-BRPL_ISGS_exbus!L64</f>
        <v>1.7540003441141039E-4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1.4470655241964892E-3</v>
      </c>
      <c r="P64" s="24">
        <f>BRPL_EOD!P64-BRPL_ISGS_exbus!P64</f>
        <v>-1.0434212920884534E-4</v>
      </c>
      <c r="Q64" s="24">
        <f>BRPL_EOD!Q64-BRPL_ISGS_exbus!Q64</f>
        <v>5.4066178194602799E-3</v>
      </c>
      <c r="R64" s="24">
        <f>BRPL_EOD!R64-BRPL_ISGS_exbus!R64</f>
        <v>-1.1374716066487878E-3</v>
      </c>
      <c r="S64" s="24">
        <f>BRPL_EOD!S64-BRPL_ISGS_exbus!S64</f>
        <v>-8.4011643090331489E-4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-3.4505000000013553E-3</v>
      </c>
      <c r="W64" s="24">
        <f>BRPL_EOD!W64-BRPL_ISGS_exbus!W64</f>
        <v>7.1339865711728123E-3</v>
      </c>
      <c r="X64" s="24">
        <f>BRPL_EOD!X64-BRPL_ISGS_exbus!X64</f>
        <v>5.0327288923313063E-3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-2.1111196614356231E-3</v>
      </c>
      <c r="L65" s="24">
        <f>BRPL_EOD!L65-BRPL_ISGS_exbus!L65</f>
        <v>3.2928197822723604E-4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1.4470655241964892E-3</v>
      </c>
      <c r="P65" s="24">
        <f>BRPL_EOD!P65-BRPL_ISGS_exbus!P65</f>
        <v>-1.0434212920884534E-4</v>
      </c>
      <c r="Q65" s="24">
        <f>BRPL_EOD!Q65-BRPL_ISGS_exbus!Q65</f>
        <v>1.393391393440524E-4</v>
      </c>
      <c r="R65" s="24">
        <f>BRPL_EOD!R65-BRPL_ISGS_exbus!R65</f>
        <v>6.3264682737624867E-3</v>
      </c>
      <c r="S65" s="24">
        <f>BRPL_EOD!S65-BRPL_ISGS_exbus!S65</f>
        <v>-6.0741633019389951E-4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-2.0628812030079047E-3</v>
      </c>
      <c r="W65" s="24">
        <f>BRPL_EOD!W65-BRPL_ISGS_exbus!W65</f>
        <v>7.1339865711728123E-3</v>
      </c>
      <c r="X65" s="24">
        <f>BRPL_EOD!X65-BRPL_ISGS_exbus!X65</f>
        <v>5.0327288923313063E-3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-2.9443189536664249E-3</v>
      </c>
      <c r="L66" s="24">
        <f>BRPL_EOD!L66-BRPL_ISGS_exbus!L66</f>
        <v>3.2928197822723604E-4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1.4470655241964892E-3</v>
      </c>
      <c r="P66" s="24">
        <f>BRPL_EOD!P66-BRPL_ISGS_exbus!P66</f>
        <v>-1.0434212920884534E-4</v>
      </c>
      <c r="Q66" s="24">
        <f>BRPL_EOD!Q66-BRPL_ISGS_exbus!Q66</f>
        <v>1.393391393440524E-4</v>
      </c>
      <c r="R66" s="24">
        <f>BRPL_EOD!R66-BRPL_ISGS_exbus!R66</f>
        <v>1.1923647902872148E-2</v>
      </c>
      <c r="S66" s="24">
        <f>BRPL_EOD!S66-BRPL_ISGS_exbus!S66</f>
        <v>-5.408728070168678E-4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-2.0628812030079047E-3</v>
      </c>
      <c r="W66" s="24">
        <f>BRPL_EOD!W66-BRPL_ISGS_exbus!W66</f>
        <v>7.1339865711728123E-3</v>
      </c>
      <c r="X66" s="24">
        <f>BRPL_EOD!X66-BRPL_ISGS_exbus!X66</f>
        <v>5.0327288923313063E-3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-1.4604517868974654E-3</v>
      </c>
      <c r="L67" s="24">
        <f>BRPL_EOD!L67-BRPL_ISGS_exbus!L67</f>
        <v>2.2868741084103306E-4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1.4470655241964892E-3</v>
      </c>
      <c r="P67" s="24">
        <f>BRPL_EOD!P67-BRPL_ISGS_exbus!P67</f>
        <v>-1.0434212920884534E-4</v>
      </c>
      <c r="Q67" s="24">
        <f>BRPL_EOD!Q67-BRPL_ISGS_exbus!Q67</f>
        <v>1.393391393440524E-4</v>
      </c>
      <c r="R67" s="24">
        <f>BRPL_EOD!R67-BRPL_ISGS_exbus!R67</f>
        <v>1.1923647902872148E-2</v>
      </c>
      <c r="S67" s="24">
        <f>BRPL_EOD!S67-BRPL_ISGS_exbus!S67</f>
        <v>-5.408728070168678E-4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-2.0628812030079047E-3</v>
      </c>
      <c r="W67" s="24">
        <f>BRPL_EOD!W67-BRPL_ISGS_exbus!W67</f>
        <v>7.1339865711728123E-3</v>
      </c>
      <c r="X67" s="24">
        <f>BRPL_EOD!X67-BRPL_ISGS_exbus!X67</f>
        <v>5.0327288923313063E-3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-1.4917178442033219E-3</v>
      </c>
      <c r="L68" s="24">
        <f>BRPL_EOD!L68-BRPL_ISGS_exbus!L68</f>
        <v>2.3364296059469325E-4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1.4470655241964892E-3</v>
      </c>
      <c r="P68" s="24">
        <f>BRPL_EOD!P68-BRPL_ISGS_exbus!P68</f>
        <v>-1.0434212920884534E-4</v>
      </c>
      <c r="Q68" s="24">
        <f>BRPL_EOD!Q68-BRPL_ISGS_exbus!Q68</f>
        <v>1.393391393440524E-4</v>
      </c>
      <c r="R68" s="24">
        <f>BRPL_EOD!R68-BRPL_ISGS_exbus!R68</f>
        <v>1.1923647902872148E-2</v>
      </c>
      <c r="S68" s="24">
        <f>BRPL_EOD!S68-BRPL_ISGS_exbus!S68</f>
        <v>-5.408728070168678E-4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-2.0628812030079047E-3</v>
      </c>
      <c r="W68" s="24">
        <f>BRPL_EOD!W68-BRPL_ISGS_exbus!W68</f>
        <v>7.1339865711728123E-3</v>
      </c>
      <c r="X68" s="24">
        <f>BRPL_EOD!X68-BRPL_ISGS_exbus!X68</f>
        <v>5.0327288923313063E-3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-2.7537776816188853E-3</v>
      </c>
      <c r="L69" s="24">
        <f>BRPL_EOD!L69-BRPL_ISGS_exbus!L69</f>
        <v>-6.941200929055924E-5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1.4470655241964892E-3</v>
      </c>
      <c r="P69" s="24">
        <f>BRPL_EOD!P69-BRPL_ISGS_exbus!P69</f>
        <v>-1.0434212920884534E-4</v>
      </c>
      <c r="Q69" s="24">
        <f>BRPL_EOD!Q69-BRPL_ISGS_exbus!Q69</f>
        <v>1.393391393440524E-4</v>
      </c>
      <c r="R69" s="24">
        <f>BRPL_EOD!R69-BRPL_ISGS_exbus!R69</f>
        <v>1.1923647902872148E-2</v>
      </c>
      <c r="S69" s="24">
        <f>BRPL_EOD!S69-BRPL_ISGS_exbus!S69</f>
        <v>-5.408728070168678E-4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-2.0628812030079047E-3</v>
      </c>
      <c r="W69" s="24">
        <f>BRPL_EOD!W69-BRPL_ISGS_exbus!W69</f>
        <v>7.1339865711728123E-3</v>
      </c>
      <c r="X69" s="24">
        <f>BRPL_EOD!X69-BRPL_ISGS_exbus!X69</f>
        <v>5.0327288923313063E-3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-2.7537776816188853E-3</v>
      </c>
      <c r="L70" s="24">
        <f>BRPL_EOD!L70-BRPL_ISGS_exbus!L70</f>
        <v>-6.941200929055924E-5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1.4470655241964892E-3</v>
      </c>
      <c r="P70" s="24">
        <f>BRPL_EOD!P70-BRPL_ISGS_exbus!P70</f>
        <v>-1.0434212920884534E-4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-3.4249203821623553E-4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-2.0628812030079047E-3</v>
      </c>
      <c r="W70" s="24">
        <f>BRPL_EOD!W70-BRPL_ISGS_exbus!W70</f>
        <v>7.1339865711728123E-3</v>
      </c>
      <c r="X70" s="24">
        <f>BRPL_EOD!X70-BRPL_ISGS_exbus!X70</f>
        <v>5.0327288923313063E-3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-2.7537776816188853E-3</v>
      </c>
      <c r="L71" s="24">
        <f>BRPL_EOD!L71-BRPL_ISGS_exbus!L71</f>
        <v>-1.6641141565454376E-4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1.4470655241964892E-3</v>
      </c>
      <c r="P71" s="24">
        <f>BRPL_EOD!P71-BRPL_ISGS_exbus!P71</f>
        <v>-1.0434212920884534E-4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-2.0628812030079047E-3</v>
      </c>
      <c r="W71" s="24">
        <f>BRPL_EOD!W71-BRPL_ISGS_exbus!W71</f>
        <v>7.1339865711728123E-3</v>
      </c>
      <c r="X71" s="24">
        <f>BRPL_EOD!X71-BRPL_ISGS_exbus!X71</f>
        <v>5.0327288923313063E-3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-2.7537776816188853E-3</v>
      </c>
      <c r="L72" s="24">
        <f>BRPL_EOD!L72-BRPL_ISGS_exbus!L72</f>
        <v>1.722434412139151E-4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1.4470655241964892E-3</v>
      </c>
      <c r="P72" s="24">
        <f>BRPL_EOD!P72-BRPL_ISGS_exbus!P72</f>
        <v>-1.0434212920884534E-4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-2.0628812030079047E-3</v>
      </c>
      <c r="W72" s="24">
        <f>BRPL_EOD!W72-BRPL_ISGS_exbus!W72</f>
        <v>7.1339865711728123E-3</v>
      </c>
      <c r="X72" s="24">
        <f>BRPL_EOD!X72-BRPL_ISGS_exbus!X72</f>
        <v>5.0327288923313063E-3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-2.7537776816188853E-3</v>
      </c>
      <c r="L73" s="24">
        <f>BRPL_EOD!L73-BRPL_ISGS_exbus!L73</f>
        <v>3.8827388761930592E-6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1.4470655241964892E-3</v>
      </c>
      <c r="P73" s="24">
        <f>BRPL_EOD!P73-BRPL_ISGS_exbus!P73</f>
        <v>-1.0434212920884534E-4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-2.0628812030079047E-3</v>
      </c>
      <c r="W73" s="24">
        <f>BRPL_EOD!W73-BRPL_ISGS_exbus!W73</f>
        <v>7.1339865711728123E-3</v>
      </c>
      <c r="X73" s="24">
        <f>BRPL_EOD!X73-BRPL_ISGS_exbus!X73</f>
        <v>5.0327288923313063E-3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2.8780916960045033E-3</v>
      </c>
      <c r="L74" s="24">
        <f>BRPL_EOD!L74-BRPL_ISGS_exbus!L74</f>
        <v>3.8827388761930592E-6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1.4470655241964892E-3</v>
      </c>
      <c r="P74" s="24">
        <f>BRPL_EOD!P74-BRPL_ISGS_exbus!P74</f>
        <v>-1.0434212920884534E-4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-2.0628812030079047E-3</v>
      </c>
      <c r="W74" s="24">
        <f>BRPL_EOD!W74-BRPL_ISGS_exbus!W74</f>
        <v>7.1339865711728123E-3</v>
      </c>
      <c r="X74" s="24">
        <f>BRPL_EOD!X74-BRPL_ISGS_exbus!X74</f>
        <v>5.0327288923313063E-3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1.2726829410780738E-3</v>
      </c>
      <c r="L75" s="24">
        <f>BRPL_EOD!L75-BRPL_ISGS_exbus!L75</f>
        <v>3.8827388761930592E-6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1.4470655241964892E-3</v>
      </c>
      <c r="P75" s="24">
        <f>BRPL_EOD!P75-BRPL_ISGS_exbus!P75</f>
        <v>-1.0434212920884534E-4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-2.0628812030079047E-3</v>
      </c>
      <c r="W75" s="24">
        <f>BRPL_EOD!W75-BRPL_ISGS_exbus!W75</f>
        <v>7.1339865711728123E-3</v>
      </c>
      <c r="X75" s="24">
        <f>BRPL_EOD!X75-BRPL_ISGS_exbus!X75</f>
        <v>5.0327288923313063E-3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1.2726829410780738E-3</v>
      </c>
      <c r="L76" s="24">
        <f>BRPL_EOD!L76-BRPL_ISGS_exbus!L76</f>
        <v>3.8827388761930592E-6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1.4470655241964892E-3</v>
      </c>
      <c r="P76" s="24">
        <f>BRPL_EOD!P76-BRPL_ISGS_exbus!P76</f>
        <v>-1.0434212920884534E-4</v>
      </c>
      <c r="Q76" s="24">
        <f>BRPL_EOD!Q76-BRPL_ISGS_exbus!Q76</f>
        <v>-8.6316761904736694E-4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-2.0628812030079047E-3</v>
      </c>
      <c r="W76" s="24">
        <f>BRPL_EOD!W76-BRPL_ISGS_exbus!W76</f>
        <v>7.1339865711728123E-3</v>
      </c>
      <c r="X76" s="24">
        <f>BRPL_EOD!X76-BRPL_ISGS_exbus!X76</f>
        <v>5.0327288923313063E-3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1.2726829410780738E-3</v>
      </c>
      <c r="L77" s="24">
        <f>BRPL_EOD!L77-BRPL_ISGS_exbus!L77</f>
        <v>3.8827388761930592E-6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1.4470655241964892E-3</v>
      </c>
      <c r="P77" s="24">
        <f>BRPL_EOD!P77-BRPL_ISGS_exbus!P77</f>
        <v>-1.0434212920884534E-4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-2.0628812030079047E-3</v>
      </c>
      <c r="W77" s="24">
        <f>BRPL_EOD!W77-BRPL_ISGS_exbus!W77</f>
        <v>7.1339865711728123E-3</v>
      </c>
      <c r="X77" s="24">
        <f>BRPL_EOD!X77-BRPL_ISGS_exbus!X77</f>
        <v>5.0327288923313063E-3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1.2726829410780738E-3</v>
      </c>
      <c r="L78" s="24">
        <f>BRPL_EOD!L78-BRPL_ISGS_exbus!L78</f>
        <v>3.8827388761930592E-6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1.4470655241964892E-3</v>
      </c>
      <c r="P78" s="24">
        <f>BRPL_EOD!P78-BRPL_ISGS_exbus!P78</f>
        <v>-1.0434212920884534E-4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-2.0628812030079047E-3</v>
      </c>
      <c r="W78" s="24">
        <f>BRPL_EOD!W78-BRPL_ISGS_exbus!W78</f>
        <v>7.1339865711728123E-3</v>
      </c>
      <c r="X78" s="24">
        <f>BRPL_EOD!X78-BRPL_ISGS_exbus!X78</f>
        <v>5.0327288923313063E-3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1.2726829410780738E-3</v>
      </c>
      <c r="L79" s="24">
        <f>BRPL_EOD!L79-BRPL_ISGS_exbus!L79</f>
        <v>3.8827388761930592E-6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1.4470655241964892E-3</v>
      </c>
      <c r="P79" s="24">
        <f>BRPL_EOD!P79-BRPL_ISGS_exbus!P79</f>
        <v>-1.0434212920884534E-4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-2.0628812030079047E-3</v>
      </c>
      <c r="W79" s="24">
        <f>BRPL_EOD!W79-BRPL_ISGS_exbus!W79</f>
        <v>7.1339865711728123E-3</v>
      </c>
      <c r="X79" s="24">
        <f>BRPL_EOD!X79-BRPL_ISGS_exbus!X79</f>
        <v>5.0327288923313063E-3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1.2726829410780738E-3</v>
      </c>
      <c r="L80" s="24">
        <f>BRPL_EOD!L80-BRPL_ISGS_exbus!L80</f>
        <v>3.8827388761930592E-6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1.4470655241964892E-3</v>
      </c>
      <c r="P80" s="24">
        <f>BRPL_EOD!P80-BRPL_ISGS_exbus!P80</f>
        <v>-1.0434212920884534E-4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-2.0628812030079047E-3</v>
      </c>
      <c r="W80" s="24">
        <f>BRPL_EOD!W80-BRPL_ISGS_exbus!W80</f>
        <v>7.1339865711728123E-3</v>
      </c>
      <c r="X80" s="24">
        <f>BRPL_EOD!X80-BRPL_ISGS_exbus!X80</f>
        <v>5.0327288923313063E-3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1.7224280827576877E-4</v>
      </c>
      <c r="L81" s="24">
        <f>BRPL_EOD!L81-BRPL_ISGS_exbus!L81</f>
        <v>3.8827388761930592E-6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1.4470655241964892E-3</v>
      </c>
      <c r="P81" s="24">
        <f>BRPL_EOD!P81-BRPL_ISGS_exbus!P81</f>
        <v>-1.0434212920884534E-4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-2.0628812030079047E-3</v>
      </c>
      <c r="W81" s="24">
        <f>BRPL_EOD!W81-BRPL_ISGS_exbus!W81</f>
        <v>7.1339865711728123E-3</v>
      </c>
      <c r="X81" s="24">
        <f>BRPL_EOD!X81-BRPL_ISGS_exbus!X81</f>
        <v>5.0327288923313063E-3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-5.7911196104214469E-3</v>
      </c>
      <c r="L82" s="24">
        <f>BRPL_EOD!L82-BRPL_ISGS_exbus!L82</f>
        <v>3.8827388761930592E-6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-1.0434212920884534E-4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-2.0628812030079047E-3</v>
      </c>
      <c r="W82" s="24">
        <f>BRPL_EOD!W82-BRPL_ISGS_exbus!W82</f>
        <v>7.1339865711728123E-3</v>
      </c>
      <c r="X82" s="24">
        <f>BRPL_EOD!X82-BRPL_ISGS_exbus!X82</f>
        <v>5.0327288923313063E-3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-5.7911196104214469E-3</v>
      </c>
      <c r="L83" s="24">
        <f>BRPL_EOD!L83-BRPL_ISGS_exbus!L83</f>
        <v>6.0847527471707963E-5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-1.0434212920884534E-4</v>
      </c>
      <c r="Q83" s="24">
        <f>BRPL_EOD!Q83-BRPL_ISGS_exbus!Q83</f>
        <v>1.393391393440524E-4</v>
      </c>
      <c r="R83" s="24">
        <f>BRPL_EOD!R83-BRPL_ISGS_exbus!R83</f>
        <v>2.3228816466556168E-3</v>
      </c>
      <c r="S83" s="24">
        <f>BRPL_EOD!S83-BRPL_ISGS_exbus!S83</f>
        <v>-4.9612950257404975E-4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-2.0628812030079047E-3</v>
      </c>
      <c r="W83" s="24">
        <f>BRPL_EOD!W83-BRPL_ISGS_exbus!W83</f>
        <v>7.1339865711728123E-3</v>
      </c>
      <c r="X83" s="24">
        <f>BRPL_EOD!X83-BRPL_ISGS_exbus!X83</f>
        <v>5.0327288923313063E-3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-5.7911196104214469E-3</v>
      </c>
      <c r="L84" s="24">
        <f>BRPL_EOD!L84-BRPL_ISGS_exbus!L84</f>
        <v>6.0847527471707963E-5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-1.0434212920884534E-4</v>
      </c>
      <c r="Q84" s="24">
        <f>BRPL_EOD!Q84-BRPL_ISGS_exbus!Q84</f>
        <v>1.393391393440524E-4</v>
      </c>
      <c r="R84" s="24">
        <f>BRPL_EOD!R84-BRPL_ISGS_exbus!R84</f>
        <v>2.3228816466556168E-3</v>
      </c>
      <c r="S84" s="24">
        <f>BRPL_EOD!S84-BRPL_ISGS_exbus!S84</f>
        <v>-5.408728070168678E-4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-2.0628812030079047E-3</v>
      </c>
      <c r="W84" s="24">
        <f>BRPL_EOD!W84-BRPL_ISGS_exbus!W84</f>
        <v>7.1339865711728123E-3</v>
      </c>
      <c r="X84" s="24">
        <f>BRPL_EOD!X84-BRPL_ISGS_exbus!X84</f>
        <v>5.0327288923313063E-3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-5.7911196104214469E-3</v>
      </c>
      <c r="L85" s="24">
        <f>BRPL_EOD!L85-BRPL_ISGS_exbus!L85</f>
        <v>6.0847527471707963E-5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-1.0434212920884534E-4</v>
      </c>
      <c r="Q85" s="24">
        <f>BRPL_EOD!Q85-BRPL_ISGS_exbus!Q85</f>
        <v>1.393391393440524E-4</v>
      </c>
      <c r="R85" s="24">
        <f>BRPL_EOD!R85-BRPL_ISGS_exbus!R85</f>
        <v>2.3228816466556168E-3</v>
      </c>
      <c r="S85" s="24">
        <f>BRPL_EOD!S85-BRPL_ISGS_exbus!S85</f>
        <v>-5.408728070168678E-4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-2.0628812030079047E-3</v>
      </c>
      <c r="W85" s="24">
        <f>BRPL_EOD!W85-BRPL_ISGS_exbus!W85</f>
        <v>7.1339865711728123E-3</v>
      </c>
      <c r="X85" s="24">
        <f>BRPL_EOD!X85-BRPL_ISGS_exbus!X85</f>
        <v>5.0327288923313063E-3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-5.7911196104214469E-3</v>
      </c>
      <c r="L86" s="24">
        <f>BRPL_EOD!L86-BRPL_ISGS_exbus!L86</f>
        <v>6.0847527471707963E-5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-1.0434212920884534E-4</v>
      </c>
      <c r="Q86" s="24">
        <f>BRPL_EOD!Q86-BRPL_ISGS_exbus!Q86</f>
        <v>1.393391393440524E-4</v>
      </c>
      <c r="R86" s="24">
        <f>BRPL_EOD!R86-BRPL_ISGS_exbus!R86</f>
        <v>2.3228816466556168E-3</v>
      </c>
      <c r="S86" s="24">
        <f>BRPL_EOD!S86-BRPL_ISGS_exbus!S86</f>
        <v>-5.408728070168678E-4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-2.0628812030079047E-3</v>
      </c>
      <c r="W86" s="24">
        <f>BRPL_EOD!W86-BRPL_ISGS_exbus!W86</f>
        <v>7.1339865711728123E-3</v>
      </c>
      <c r="X86" s="24">
        <f>BRPL_EOD!X86-BRPL_ISGS_exbus!X86</f>
        <v>5.0327288923313063E-3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-7.1239677932908307E-3</v>
      </c>
      <c r="L87" s="24">
        <f>BRPL_EOD!L87-BRPL_ISGS_exbus!L87</f>
        <v>6.0847527471707963E-5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-1.0434212920884534E-4</v>
      </c>
      <c r="Q87" s="24">
        <f>BRPL_EOD!Q87-BRPL_ISGS_exbus!Q87</f>
        <v>1.393391393440524E-4</v>
      </c>
      <c r="R87" s="24">
        <f>BRPL_EOD!R87-BRPL_ISGS_exbus!R87</f>
        <v>2.3228816466556168E-3</v>
      </c>
      <c r="S87" s="24">
        <f>BRPL_EOD!S87-BRPL_ISGS_exbus!S87</f>
        <v>-5.408728070168678E-4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-2.0628812030079047E-3</v>
      </c>
      <c r="W87" s="24">
        <f>BRPL_EOD!W87-BRPL_ISGS_exbus!W87</f>
        <v>7.1339865711728123E-3</v>
      </c>
      <c r="X87" s="24">
        <f>BRPL_EOD!X87-BRPL_ISGS_exbus!X87</f>
        <v>5.0327288923313063E-3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-7.1239677932908307E-3</v>
      </c>
      <c r="L88" s="24">
        <f>BRPL_EOD!L88-BRPL_ISGS_exbus!L88</f>
        <v>6.6573022371230195E-5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-1.0434212920884534E-4</v>
      </c>
      <c r="Q88" s="24">
        <f>BRPL_EOD!Q88-BRPL_ISGS_exbus!Q88</f>
        <v>1.393391393440524E-4</v>
      </c>
      <c r="R88" s="24">
        <f>BRPL_EOD!R88-BRPL_ISGS_exbus!R88</f>
        <v>2.3228816466556168E-3</v>
      </c>
      <c r="S88" s="24">
        <f>BRPL_EOD!S88-BRPL_ISGS_exbus!S88</f>
        <v>-5.408728070168678E-4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-2.0628812030079047E-3</v>
      </c>
      <c r="W88" s="24">
        <f>BRPL_EOD!W88-BRPL_ISGS_exbus!W88</f>
        <v>7.1339865711728123E-3</v>
      </c>
      <c r="X88" s="24">
        <f>BRPL_EOD!X88-BRPL_ISGS_exbus!X88</f>
        <v>5.0327288923313063E-3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-7.1239677932908307E-3</v>
      </c>
      <c r="L89" s="24">
        <f>BRPL_EOD!L89-BRPL_ISGS_exbus!L89</f>
        <v>-3.8293788042764731E-6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-1.0434212920884534E-4</v>
      </c>
      <c r="Q89" s="24">
        <f>BRPL_EOD!Q89-BRPL_ISGS_exbus!Q89</f>
        <v>-1.1051630546949909E-3</v>
      </c>
      <c r="R89" s="24">
        <f>BRPL_EOD!R89-BRPL_ISGS_exbus!R89</f>
        <v>2.3228816466556168E-3</v>
      </c>
      <c r="S89" s="24">
        <f>BRPL_EOD!S89-BRPL_ISGS_exbus!S89</f>
        <v>6.5394547860613272E-3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-2.0628812030079047E-3</v>
      </c>
      <c r="W89" s="24">
        <f>BRPL_EOD!W89-BRPL_ISGS_exbus!W89</f>
        <v>7.1339865711728123E-3</v>
      </c>
      <c r="X89" s="24">
        <f>BRPL_EOD!X89-BRPL_ISGS_exbus!X89</f>
        <v>5.0327288923313063E-3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-7.1239677932908307E-3</v>
      </c>
      <c r="L90" s="24">
        <f>BRPL_EOD!L90-BRPL_ISGS_exbus!L90</f>
        <v>-3.8293788042764731E-6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-1.0434212920884534E-4</v>
      </c>
      <c r="Q90" s="24">
        <f>BRPL_EOD!Q90-BRPL_ISGS_exbus!Q90</f>
        <v>-1.1051630546949909E-3</v>
      </c>
      <c r="R90" s="24">
        <f>BRPL_EOD!R90-BRPL_ISGS_exbus!R90</f>
        <v>4.7292186996230612E-3</v>
      </c>
      <c r="S90" s="24">
        <f>BRPL_EOD!S90-BRPL_ISGS_exbus!S90</f>
        <v>6.5394547860613272E-3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-2.0628812030079047E-3</v>
      </c>
      <c r="W90" s="24">
        <f>BRPL_EOD!W90-BRPL_ISGS_exbus!W90</f>
        <v>7.1339865711728123E-3</v>
      </c>
      <c r="X90" s="24">
        <f>BRPL_EOD!X90-BRPL_ISGS_exbus!X90</f>
        <v>5.0327288923313063E-3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-1.477935227967464E-3</v>
      </c>
      <c r="L91" s="24">
        <f>BRPL_EOD!L91-BRPL_ISGS_exbus!L91</f>
        <v>-6.9216001253202819E-5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-1.0434212920884534E-4</v>
      </c>
      <c r="Q91" s="24">
        <f>BRPL_EOD!Q91-BRPL_ISGS_exbus!Q91</f>
        <v>1.2037436974798865E-3</v>
      </c>
      <c r="R91" s="24">
        <f>BRPL_EOD!R91-BRPL_ISGS_exbus!R91</f>
        <v>-1.9032123769342491E-3</v>
      </c>
      <c r="S91" s="24">
        <f>BRPL_EOD!S91-BRPL_ISGS_exbus!S91</f>
        <v>-4.0015982951402407E-4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-1.2829755351688732E-3</v>
      </c>
      <c r="W91" s="24">
        <f>BRPL_EOD!W91-BRPL_ISGS_exbus!W91</f>
        <v>2.5252107419184711E-3</v>
      </c>
      <c r="X91" s="24">
        <f>BRPL_EOD!X91-BRPL_ISGS_exbus!X91</f>
        <v>3.2280956471950617E-3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-7.975098864562824E-3</v>
      </c>
      <c r="L92" s="24">
        <f>BRPL_EOD!L92-BRPL_ISGS_exbus!L92</f>
        <v>-1.1766858319717244E-4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-1.0434212920884534E-4</v>
      </c>
      <c r="Q92" s="24">
        <f>BRPL_EOD!Q92-BRPL_ISGS_exbus!Q92</f>
        <v>1.2037436974798865E-3</v>
      </c>
      <c r="R92" s="24">
        <f>BRPL_EOD!R92-BRPL_ISGS_exbus!R92</f>
        <v>-1.9032123769342491E-3</v>
      </c>
      <c r="S92" s="24">
        <f>BRPL_EOD!S92-BRPL_ISGS_exbus!S92</f>
        <v>-4.0015982951402407E-4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-1.2829755351688732E-3</v>
      </c>
      <c r="W92" s="24">
        <f>BRPL_EOD!W92-BRPL_ISGS_exbus!W92</f>
        <v>2.5252107419184711E-3</v>
      </c>
      <c r="X92" s="24">
        <f>BRPL_EOD!X92-BRPL_ISGS_exbus!X92</f>
        <v>3.2280956471950617E-3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-1.2284535224068804E-2</v>
      </c>
      <c r="L93" s="24">
        <f>BRPL_EOD!L93-BRPL_ISGS_exbus!L93</f>
        <v>-1.1766858319717244E-4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-1.0434212920884534E-4</v>
      </c>
      <c r="Q93" s="24">
        <f>BRPL_EOD!Q93-BRPL_ISGS_exbus!Q93</f>
        <v>1.2037436974798865E-3</v>
      </c>
      <c r="R93" s="24">
        <f>BRPL_EOD!R93-BRPL_ISGS_exbus!R93</f>
        <v>2.2385847797075087E-3</v>
      </c>
      <c r="S93" s="24">
        <f>BRPL_EOD!S93-BRPL_ISGS_exbus!S93</f>
        <v>-4.0015982951402407E-4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-1.2829755351688732E-3</v>
      </c>
      <c r="W93" s="24">
        <f>BRPL_EOD!W93-BRPL_ISGS_exbus!W93</f>
        <v>2.5252107419184711E-3</v>
      </c>
      <c r="X93" s="24">
        <f>BRPL_EOD!X93-BRPL_ISGS_exbus!X93</f>
        <v>3.2280956471950617E-3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-6.7046995800410514E-3</v>
      </c>
      <c r="L94" s="24">
        <f>BRPL_EOD!L94-BRPL_ISGS_exbus!L94</f>
        <v>-1.1983001608761867E-6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-1.0434212920884534E-4</v>
      </c>
      <c r="Q94" s="24">
        <f>BRPL_EOD!Q94-BRPL_ISGS_exbus!Q94</f>
        <v>-1.1051630546949909E-3</v>
      </c>
      <c r="R94" s="24">
        <f>BRPL_EOD!R94-BRPL_ISGS_exbus!R94</f>
        <v>2.2385847797075087E-3</v>
      </c>
      <c r="S94" s="24">
        <f>BRPL_EOD!S94-BRPL_ISGS_exbus!S94</f>
        <v>2.2841496118530813E-4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-1.2829755351688732E-3</v>
      </c>
      <c r="W94" s="24">
        <f>BRPL_EOD!W94-BRPL_ISGS_exbus!W94</f>
        <v>2.5252107419184711E-3</v>
      </c>
      <c r="X94" s="24">
        <f>BRPL_EOD!X94-BRPL_ISGS_exbus!X94</f>
        <v>3.2280956471950617E-3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3.4470072508270277E-3</v>
      </c>
      <c r="L95" s="24">
        <f>BRPL_EOD!L95-BRPL_ISGS_exbus!L95</f>
        <v>-1.1983001608761867E-6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-1.0434212920884534E-4</v>
      </c>
      <c r="Q95" s="24">
        <f>BRPL_EOD!Q95-BRPL_ISGS_exbus!Q95</f>
        <v>-1.1051630546949909E-3</v>
      </c>
      <c r="R95" s="24">
        <f>BRPL_EOD!R95-BRPL_ISGS_exbus!R95</f>
        <v>2.2385847797075087E-3</v>
      </c>
      <c r="S95" s="24">
        <f>BRPL_EOD!S95-BRPL_ISGS_exbus!S95</f>
        <v>2.2841496118530813E-4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-1.2829755351688732E-3</v>
      </c>
      <c r="W95" s="24">
        <f>BRPL_EOD!W95-BRPL_ISGS_exbus!W95</f>
        <v>2.5252107419184711E-3</v>
      </c>
      <c r="X95" s="24">
        <f>BRPL_EOD!X95-BRPL_ISGS_exbus!X95</f>
        <v>3.2280956471950617E-3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3.7333093245592863E-3</v>
      </c>
      <c r="L96" s="24">
        <f>BRPL_EOD!L96-BRPL_ISGS_exbus!L96</f>
        <v>-1.1983001608761867E-6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-1.0434212920884534E-4</v>
      </c>
      <c r="Q96" s="24">
        <f>BRPL_EOD!Q96-BRPL_ISGS_exbus!Q96</f>
        <v>-1.1051630546949909E-3</v>
      </c>
      <c r="R96" s="24">
        <f>BRPL_EOD!R96-BRPL_ISGS_exbus!R96</f>
        <v>-1.2680369913695699E-3</v>
      </c>
      <c r="S96" s="24">
        <f>BRPL_EOD!S96-BRPL_ISGS_exbus!S96</f>
        <v>2.2841496118530813E-4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-1.2829755351688732E-3</v>
      </c>
      <c r="W96" s="24">
        <f>BRPL_EOD!W96-BRPL_ISGS_exbus!W96</f>
        <v>2.5252107419184711E-3</v>
      </c>
      <c r="X96" s="24">
        <f>BRPL_EOD!X96-BRPL_ISGS_exbus!X96</f>
        <v>3.2280956471950617E-3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3.7333093245592863E-3</v>
      </c>
      <c r="L97" s="24">
        <f>BRPL_EOD!L97-BRPL_ISGS_exbus!L97</f>
        <v>-1.1983001608761867E-6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-1.0434212920884534E-4</v>
      </c>
      <c r="Q97" s="24">
        <f>BRPL_EOD!Q97-BRPL_ISGS_exbus!Q97</f>
        <v>-1.1051630546949909E-3</v>
      </c>
      <c r="R97" s="24">
        <f>BRPL_EOD!R97-BRPL_ISGS_exbus!R97</f>
        <v>-3.9061712255783476E-3</v>
      </c>
      <c r="S97" s="24">
        <f>BRPL_EOD!S97-BRPL_ISGS_exbus!S97</f>
        <v>2.2841496118530813E-4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-7.4825046040594145E-4</v>
      </c>
      <c r="W97" s="24">
        <f>BRPL_EOD!W97-BRPL_ISGS_exbus!W97</f>
        <v>3.4139740585779066E-3</v>
      </c>
      <c r="X97" s="24">
        <f>BRPL_EOD!X97-BRPL_ISGS_exbus!X97</f>
        <v>2.7733819128172854E-3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3.7333093245592863E-3</v>
      </c>
      <c r="L98" s="24">
        <f>BRPL_EOD!L98-BRPL_ISGS_exbus!L98</f>
        <v>-1.1983001608761867E-6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-1.0434212920884534E-4</v>
      </c>
      <c r="Q98" s="24">
        <f>BRPL_EOD!Q98-BRPL_ISGS_exbus!Q98</f>
        <v>-1.1051630546949909E-3</v>
      </c>
      <c r="R98" s="24">
        <f>BRPL_EOD!R98-BRPL_ISGS_exbus!R98</f>
        <v>-3.9061712255783476E-3</v>
      </c>
      <c r="S98" s="24">
        <f>BRPL_EOD!S98-BRPL_ISGS_exbus!S98</f>
        <v>2.2841496118530813E-4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-7.4825046040594145E-4</v>
      </c>
      <c r="W98" s="24">
        <f>BRPL_EOD!W98-BRPL_ISGS_exbus!W98</f>
        <v>3.4139740585779066E-3</v>
      </c>
      <c r="X98" s="24">
        <f>BRPL_EOD!X98-BRPL_ISGS_exbus!X98</f>
        <v>2.2378988941582634E-3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-7.1878623113974527E-5</v>
      </c>
      <c r="L99" s="24">
        <f>BRPL_EOD!L99-BRPL_ISGS_exbus!L99</f>
        <v>1.5463897950901417E-6</v>
      </c>
      <c r="M99" s="24">
        <f>BRPL_EOD!M99-BRPL_ISGS_exbus!M99</f>
        <v>1.3556990599461471E-5</v>
      </c>
      <c r="N99" s="24">
        <f>BRPL_EOD!N99-BRPL_ISGS_exbus!N99</f>
        <v>-7.5107651715589085E-5</v>
      </c>
      <c r="O99" s="24">
        <f>BRPL_EOD!O99-BRPL_ISGS_exbus!O99</f>
        <v>3.472957258054965E-5</v>
      </c>
      <c r="P99" s="24">
        <f>BRPL_EOD!P99-BRPL_ISGS_exbus!P99</f>
        <v>-2.5042111009287993E-6</v>
      </c>
      <c r="Q99" s="24">
        <f>BRPL_EOD!Q99-BRPL_ISGS_exbus!Q99</f>
        <v>-2.2232103273622794E-6</v>
      </c>
      <c r="R99" s="24">
        <f>BRPL_EOD!R99-BRPL_ISGS_exbus!R99</f>
        <v>9.0519232015917606E-5</v>
      </c>
      <c r="S99" s="24">
        <f>BRPL_EOD!S99-BRPL_ISGS_exbus!S99</f>
        <v>2.5160098595544689E-5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-4.5714336476682105E-5</v>
      </c>
      <c r="W99" s="24">
        <f>BRPL_EOD!W99-BRPL_ISGS_exbus!W99</f>
        <v>1.341472529770571E-4</v>
      </c>
      <c r="X99" s="24">
        <f>BRPL_EOD!X99-BRPL_ISGS_exbus!X99</f>
        <v>9.6404876356537272E-5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290.34000000000003</v>
      </c>
      <c r="C3" s="196">
        <f>PPCL_NG!P3+PPCL_Spot!P3+GT_NG!P3+GT_Spot!P3+Bawana_NG!P3+Bawana_RLNG!P3+Bawana_Spot!P3</f>
        <v>290.17248136315231</v>
      </c>
      <c r="D3" s="197">
        <f t="shared" ref="D3:D66" si="0">B3-C3</f>
        <v>0.16751863684771706</v>
      </c>
      <c r="E3" s="196">
        <f>PPCL_NG!J3+PPCL_Spot!J3+GT_NG!J3+GT_Spot!J3+Bawana_NG!J3+Bawana_RLNG!J3+Bawana_Spot!J3</f>
        <v>56.81</v>
      </c>
      <c r="F3" s="196">
        <f>PPCL_NG!Q3+PPCL_Spot!Q3+GT_NG!Q3+GT_Spot!Q3+Bawana_NG!Q3+Bawana_RLNG!Q3+Bawana_Spot!Q3</f>
        <v>56.718306709265185</v>
      </c>
      <c r="G3" s="197">
        <f t="shared" ref="G3:G66" si="1">E3-F3</f>
        <v>9.1693290734816912E-2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5.8400000000000007</v>
      </c>
      <c r="J3" s="197">
        <f t="shared" ref="J3:J66" si="2">H3-I3</f>
        <v>0</v>
      </c>
      <c r="K3" s="196">
        <f>PPCL_NG!L3+PPCL_Spot!L3+GT_NG!L3+GT_Spot!L3+Bawana_NG!L3+Bawana_RLNG!L3+Bawana_Spot!L3</f>
        <v>31.52</v>
      </c>
      <c r="L3" s="196">
        <f>PPCL_NG!S3+PPCL_Spot!S3+GT_NG!S3+GT_Spot!S3+Bawana_NG!S3+Bawana_RLNG!S3+Bawana_Spot!S3</f>
        <v>31.498913738019173</v>
      </c>
      <c r="M3" s="197">
        <f t="shared" ref="M3:M66" si="3">K3-L3</f>
        <v>2.1086261980826748E-2</v>
      </c>
      <c r="N3" s="196">
        <f>PPCL_NG!M3+PPCL_Spot!M3+GT_NG!M3+GT_Spot!M3+Bawana_NG!M3+Bawana_RLNG!M3+Bawana_Spot!M3</f>
        <v>69.489999999999995</v>
      </c>
      <c r="O3" s="196">
        <f>PPCL_NG!T3+PPCL_Spot!T3+GT_NG!T3+GT_Spot!T3+Bawana_NG!T3+Bawana_RLNG!T3+Bawana_Spot!T3</f>
        <v>69.370298189563385</v>
      </c>
      <c r="P3" s="197">
        <f t="shared" ref="P3:P66" si="4">N3-O3</f>
        <v>0.11970181043660943</v>
      </c>
      <c r="Q3" s="197">
        <f>D3+G3+J3+M3+P3</f>
        <v>0.39999999999997016</v>
      </c>
    </row>
    <row r="4" spans="1:17">
      <c r="A4" s="33" t="s">
        <v>46</v>
      </c>
      <c r="B4" s="196">
        <f>PPCL_NG!I4+PPCL_Spot!I4+GT_NG!I4+GT_Spot!I4+Bawana_NG!I4+Bawana_RLNG!I4+Bawana_Spot!I4</f>
        <v>290.34000000000003</v>
      </c>
      <c r="C4" s="196">
        <f>PPCL_NG!P4+PPCL_Spot!P4+GT_NG!P4+GT_Spot!P4+Bawana_NG!P4+Bawana_RLNG!P4+Bawana_Spot!P4</f>
        <v>290.17248136315231</v>
      </c>
      <c r="D4" s="197">
        <f t="shared" si="0"/>
        <v>0.16751863684771706</v>
      </c>
      <c r="E4" s="196">
        <f>PPCL_NG!J4+PPCL_Spot!J4+GT_NG!J4+GT_Spot!J4+Bawana_NG!J4+Bawana_RLNG!J4+Bawana_Spot!J4</f>
        <v>56.81</v>
      </c>
      <c r="F4" s="196">
        <f>PPCL_NG!Q4+PPCL_Spot!Q4+GT_NG!Q4+GT_Spot!Q4+Bawana_NG!Q4+Bawana_RLNG!Q4+Bawana_Spot!Q4</f>
        <v>56.718306709265185</v>
      </c>
      <c r="G4" s="197">
        <f t="shared" si="1"/>
        <v>9.1693290734816912E-2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5.8400000000000007</v>
      </c>
      <c r="J4" s="197">
        <f t="shared" si="2"/>
        <v>0</v>
      </c>
      <c r="K4" s="196">
        <f>PPCL_NG!L4+PPCL_Spot!L4+GT_NG!L4+GT_Spot!L4+Bawana_NG!L4+Bawana_RLNG!L4+Bawana_Spot!L4</f>
        <v>31.52</v>
      </c>
      <c r="L4" s="196">
        <f>PPCL_NG!S4+PPCL_Spot!S4+GT_NG!S4+GT_Spot!S4+Bawana_NG!S4+Bawana_RLNG!S4+Bawana_Spot!S4</f>
        <v>31.498913738019173</v>
      </c>
      <c r="M4" s="197">
        <f t="shared" si="3"/>
        <v>2.1086261980826748E-2</v>
      </c>
      <c r="N4" s="196">
        <f>PPCL_NG!M4+PPCL_Spot!M4+GT_NG!M4+GT_Spot!M4+Bawana_NG!M4+Bawana_RLNG!M4+Bawana_Spot!M4</f>
        <v>69.489999999999995</v>
      </c>
      <c r="O4" s="196">
        <f>PPCL_NG!T4+PPCL_Spot!T4+GT_NG!T4+GT_Spot!T4+Bawana_NG!T4+Bawana_RLNG!T4+Bawana_Spot!T4</f>
        <v>69.370298189563385</v>
      </c>
      <c r="P4" s="197">
        <f t="shared" si="4"/>
        <v>0.11970181043660943</v>
      </c>
      <c r="Q4" s="197">
        <f t="shared" ref="Q4:Q67" si="5">D4+G4+J4+M4+P4</f>
        <v>0.39999999999997016</v>
      </c>
    </row>
    <row r="5" spans="1:17">
      <c r="A5" s="33" t="s">
        <v>47</v>
      </c>
      <c r="B5" s="196">
        <f>PPCL_NG!I5+PPCL_Spot!I5+GT_NG!I5+GT_Spot!I5+Bawana_NG!I5+Bawana_RLNG!I5+Bawana_Spot!I5</f>
        <v>290.34000000000003</v>
      </c>
      <c r="C5" s="196">
        <f>PPCL_NG!P5+PPCL_Spot!P5+GT_NG!P5+GT_Spot!P5+Bawana_NG!P5+Bawana_RLNG!P5+Bawana_Spot!P5</f>
        <v>290.35675186368485</v>
      </c>
      <c r="D5" s="197">
        <f t="shared" si="0"/>
        <v>-1.6751863684817181E-2</v>
      </c>
      <c r="E5" s="196">
        <f>PPCL_NG!J5+PPCL_Spot!J5+GT_NG!J5+GT_Spot!J5+Bawana_NG!J5+Bawana_RLNG!J5+Bawana_Spot!J5</f>
        <v>56.81</v>
      </c>
      <c r="F5" s="196">
        <f>PPCL_NG!Q5+PPCL_Spot!Q5+GT_NG!Q5+GT_Spot!Q5+Bawana_NG!Q5+Bawana_RLNG!Q5+Bawana_Spot!Q5</f>
        <v>56.819169329073489</v>
      </c>
      <c r="G5" s="197">
        <f t="shared" si="1"/>
        <v>-9.169329073486665E-3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5.8400000000000007</v>
      </c>
      <c r="J5" s="197">
        <f t="shared" si="2"/>
        <v>0</v>
      </c>
      <c r="K5" s="196">
        <f>PPCL_NG!L5+PPCL_Spot!L5+GT_NG!L5+GT_Spot!L5+Bawana_NG!L5+Bawana_RLNG!L5+Bawana_Spot!L5</f>
        <v>31.52</v>
      </c>
      <c r="L5" s="196">
        <f>PPCL_NG!S5+PPCL_Spot!S5+GT_NG!S5+GT_Spot!S5+Bawana_NG!S5+Bawana_RLNG!S5+Bawana_Spot!S5</f>
        <v>31.522108626198087</v>
      </c>
      <c r="M5" s="197">
        <f t="shared" si="3"/>
        <v>-2.1086261980869381E-3</v>
      </c>
      <c r="N5" s="196">
        <f>PPCL_NG!M5+PPCL_Spot!M5+GT_NG!M5+GT_Spot!M5+Bawana_NG!M5+Bawana_RLNG!M5+Bawana_Spot!M5</f>
        <v>69.489999999999995</v>
      </c>
      <c r="O5" s="196">
        <f>PPCL_NG!T5+PPCL_Spot!T5+GT_NG!T5+GT_Spot!T5+Bawana_NG!T5+Bawana_RLNG!T5+Bawana_Spot!T5</f>
        <v>69.501970181043674</v>
      </c>
      <c r="P5" s="197">
        <f t="shared" si="4"/>
        <v>-1.1970181043679418E-2</v>
      </c>
      <c r="Q5" s="197">
        <f t="shared" si="5"/>
        <v>-4.0000000000070202E-2</v>
      </c>
    </row>
    <row r="6" spans="1:17">
      <c r="A6" s="33" t="s">
        <v>48</v>
      </c>
      <c r="B6" s="196">
        <f>PPCL_NG!I6+PPCL_Spot!I6+GT_NG!I6+GT_Spot!I6+Bawana_NG!I6+Bawana_RLNG!I6+Bawana_Spot!I6</f>
        <v>290.34000000000003</v>
      </c>
      <c r="C6" s="196">
        <f>PPCL_NG!P6+PPCL_Spot!P6+GT_NG!P6+GT_Spot!P6+Bawana_NG!P6+Bawana_RLNG!P6+Bawana_Spot!P6</f>
        <v>290.35675186368485</v>
      </c>
      <c r="D6" s="197">
        <f t="shared" si="0"/>
        <v>-1.6751863684817181E-2</v>
      </c>
      <c r="E6" s="196">
        <f>PPCL_NG!J6+PPCL_Spot!J6+GT_NG!J6+GT_Spot!J6+Bawana_NG!J6+Bawana_RLNG!J6+Bawana_Spot!J6</f>
        <v>56.81</v>
      </c>
      <c r="F6" s="196">
        <f>PPCL_NG!Q6+PPCL_Spot!Q6+GT_NG!Q6+GT_Spot!Q6+Bawana_NG!Q6+Bawana_RLNG!Q6+Bawana_Spot!Q6</f>
        <v>56.819169329073489</v>
      </c>
      <c r="G6" s="197">
        <f t="shared" si="1"/>
        <v>-9.169329073486665E-3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5.8400000000000007</v>
      </c>
      <c r="J6" s="197">
        <f t="shared" si="2"/>
        <v>0</v>
      </c>
      <c r="K6" s="196">
        <f>PPCL_NG!L6+PPCL_Spot!L6+GT_NG!L6+GT_Spot!L6+Bawana_NG!L6+Bawana_RLNG!L6+Bawana_Spot!L6</f>
        <v>31.52</v>
      </c>
      <c r="L6" s="196">
        <f>PPCL_NG!S6+PPCL_Spot!S6+GT_NG!S6+GT_Spot!S6+Bawana_NG!S6+Bawana_RLNG!S6+Bawana_Spot!S6</f>
        <v>31.522108626198087</v>
      </c>
      <c r="M6" s="197">
        <f t="shared" si="3"/>
        <v>-2.1086261980869381E-3</v>
      </c>
      <c r="N6" s="196">
        <f>PPCL_NG!M6+PPCL_Spot!M6+GT_NG!M6+GT_Spot!M6+Bawana_NG!M6+Bawana_RLNG!M6+Bawana_Spot!M6</f>
        <v>69.489999999999995</v>
      </c>
      <c r="O6" s="196">
        <f>PPCL_NG!T6+PPCL_Spot!T6+GT_NG!T6+GT_Spot!T6+Bawana_NG!T6+Bawana_RLNG!T6+Bawana_Spot!T6</f>
        <v>69.501970181043674</v>
      </c>
      <c r="P6" s="197">
        <f t="shared" si="4"/>
        <v>-1.1970181043679418E-2</v>
      </c>
      <c r="Q6" s="197">
        <f t="shared" si="5"/>
        <v>-4.0000000000070202E-2</v>
      </c>
    </row>
    <row r="7" spans="1:17">
      <c r="A7" s="33" t="s">
        <v>49</v>
      </c>
      <c r="B7" s="196">
        <f>PPCL_NG!I7+PPCL_Spot!I7+GT_NG!I7+GT_Spot!I7+Bawana_NG!I7+Bawana_RLNG!I7+Bawana_Spot!I7</f>
        <v>290.34000000000003</v>
      </c>
      <c r="C7" s="196">
        <f>PPCL_NG!P7+PPCL_Spot!P7+GT_NG!P7+GT_Spot!P7+Bawana_NG!P7+Bawana_RLNG!P7+Bawana_Spot!P7</f>
        <v>290.35675186368485</v>
      </c>
      <c r="D7" s="197">
        <f t="shared" si="0"/>
        <v>-1.6751863684817181E-2</v>
      </c>
      <c r="E7" s="196">
        <f>PPCL_NG!J7+PPCL_Spot!J7+GT_NG!J7+GT_Spot!J7+Bawana_NG!J7+Bawana_RLNG!J7+Bawana_Spot!J7</f>
        <v>56.81</v>
      </c>
      <c r="F7" s="196">
        <f>PPCL_NG!Q7+PPCL_Spot!Q7+GT_NG!Q7+GT_Spot!Q7+Bawana_NG!Q7+Bawana_RLNG!Q7+Bawana_Spot!Q7</f>
        <v>56.819169329073489</v>
      </c>
      <c r="G7" s="197">
        <f t="shared" si="1"/>
        <v>-9.169329073486665E-3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5.8400000000000007</v>
      </c>
      <c r="J7" s="197">
        <f t="shared" si="2"/>
        <v>0</v>
      </c>
      <c r="K7" s="196">
        <f>PPCL_NG!L7+PPCL_Spot!L7+GT_NG!L7+GT_Spot!L7+Bawana_NG!L7+Bawana_RLNG!L7+Bawana_Spot!L7</f>
        <v>31.52</v>
      </c>
      <c r="L7" s="196">
        <f>PPCL_NG!S7+PPCL_Spot!S7+GT_NG!S7+GT_Spot!S7+Bawana_NG!S7+Bawana_RLNG!S7+Bawana_Spot!S7</f>
        <v>31.522108626198087</v>
      </c>
      <c r="M7" s="197">
        <f t="shared" si="3"/>
        <v>-2.1086261980869381E-3</v>
      </c>
      <c r="N7" s="196">
        <f>PPCL_NG!M7+PPCL_Spot!M7+GT_NG!M7+GT_Spot!M7+Bawana_NG!M7+Bawana_RLNG!M7+Bawana_Spot!M7</f>
        <v>69.489999999999995</v>
      </c>
      <c r="O7" s="196">
        <f>PPCL_NG!T7+PPCL_Spot!T7+GT_NG!T7+GT_Spot!T7+Bawana_NG!T7+Bawana_RLNG!T7+Bawana_Spot!T7</f>
        <v>69.501970181043674</v>
      </c>
      <c r="P7" s="197">
        <f t="shared" si="4"/>
        <v>-1.1970181043679418E-2</v>
      </c>
      <c r="Q7" s="197">
        <f t="shared" si="5"/>
        <v>-4.0000000000070202E-2</v>
      </c>
    </row>
    <row r="8" spans="1:17">
      <c r="A8" s="33" t="s">
        <v>50</v>
      </c>
      <c r="B8" s="196">
        <f>PPCL_NG!I8+PPCL_Spot!I8+GT_NG!I8+GT_Spot!I8+Bawana_NG!I8+Bawana_RLNG!I8+Bawana_Spot!I8</f>
        <v>290.34000000000003</v>
      </c>
      <c r="C8" s="196">
        <f>PPCL_NG!P8+PPCL_Spot!P8+GT_NG!P8+GT_Spot!P8+Bawana_NG!P8+Bawana_RLNG!P8+Bawana_Spot!P8</f>
        <v>290.35675186368485</v>
      </c>
      <c r="D8" s="197">
        <f t="shared" si="0"/>
        <v>-1.6751863684817181E-2</v>
      </c>
      <c r="E8" s="196">
        <f>PPCL_NG!J8+PPCL_Spot!J8+GT_NG!J8+GT_Spot!J8+Bawana_NG!J8+Bawana_RLNG!J8+Bawana_Spot!J8</f>
        <v>56.81</v>
      </c>
      <c r="F8" s="196">
        <f>PPCL_NG!Q8+PPCL_Spot!Q8+GT_NG!Q8+GT_Spot!Q8+Bawana_NG!Q8+Bawana_RLNG!Q8+Bawana_Spot!Q8</f>
        <v>56.819169329073489</v>
      </c>
      <c r="G8" s="197">
        <f t="shared" si="1"/>
        <v>-9.169329073486665E-3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5.8400000000000007</v>
      </c>
      <c r="J8" s="197">
        <f t="shared" si="2"/>
        <v>0</v>
      </c>
      <c r="K8" s="196">
        <f>PPCL_NG!L8+PPCL_Spot!L8+GT_NG!L8+GT_Spot!L8+Bawana_NG!L8+Bawana_RLNG!L8+Bawana_Spot!L8</f>
        <v>31.52</v>
      </c>
      <c r="L8" s="196">
        <f>PPCL_NG!S8+PPCL_Spot!S8+GT_NG!S8+GT_Spot!S8+Bawana_NG!S8+Bawana_RLNG!S8+Bawana_Spot!S8</f>
        <v>31.522108626198087</v>
      </c>
      <c r="M8" s="197">
        <f t="shared" si="3"/>
        <v>-2.1086261980869381E-3</v>
      </c>
      <c r="N8" s="196">
        <f>PPCL_NG!M8+PPCL_Spot!M8+GT_NG!M8+GT_Spot!M8+Bawana_NG!M8+Bawana_RLNG!M8+Bawana_Spot!M8</f>
        <v>69.489999999999995</v>
      </c>
      <c r="O8" s="196">
        <f>PPCL_NG!T8+PPCL_Spot!T8+GT_NG!T8+GT_Spot!T8+Bawana_NG!T8+Bawana_RLNG!T8+Bawana_Spot!T8</f>
        <v>69.501970181043674</v>
      </c>
      <c r="P8" s="197">
        <f t="shared" si="4"/>
        <v>-1.1970181043679418E-2</v>
      </c>
      <c r="Q8" s="197">
        <f t="shared" si="5"/>
        <v>-4.0000000000070202E-2</v>
      </c>
    </row>
    <row r="9" spans="1:17">
      <c r="A9" s="33" t="s">
        <v>51</v>
      </c>
      <c r="B9" s="196">
        <f>PPCL_NG!I9+PPCL_Spot!I9+GT_NG!I9+GT_Spot!I9+Bawana_NG!I9+Bawana_RLNG!I9+Bawana_Spot!I9</f>
        <v>290.34000000000003</v>
      </c>
      <c r="C9" s="196">
        <f>PPCL_NG!P9+PPCL_Spot!P9+GT_NG!P9+GT_Spot!P9+Bawana_NG!P9+Bawana_RLNG!P9+Bawana_Spot!P9</f>
        <v>290.35675186368485</v>
      </c>
      <c r="D9" s="197">
        <f t="shared" si="0"/>
        <v>-1.6751863684817181E-2</v>
      </c>
      <c r="E9" s="196">
        <f>PPCL_NG!J9+PPCL_Spot!J9+GT_NG!J9+GT_Spot!J9+Bawana_NG!J9+Bawana_RLNG!J9+Bawana_Spot!J9</f>
        <v>56.81</v>
      </c>
      <c r="F9" s="196">
        <f>PPCL_NG!Q9+PPCL_Spot!Q9+GT_NG!Q9+GT_Spot!Q9+Bawana_NG!Q9+Bawana_RLNG!Q9+Bawana_Spot!Q9</f>
        <v>56.819169329073489</v>
      </c>
      <c r="G9" s="197">
        <f t="shared" si="1"/>
        <v>-9.169329073486665E-3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5.8400000000000007</v>
      </c>
      <c r="J9" s="197">
        <f t="shared" si="2"/>
        <v>0</v>
      </c>
      <c r="K9" s="196">
        <f>PPCL_NG!L9+PPCL_Spot!L9+GT_NG!L9+GT_Spot!L9+Bawana_NG!L9+Bawana_RLNG!L9+Bawana_Spot!L9</f>
        <v>31.52</v>
      </c>
      <c r="L9" s="196">
        <f>PPCL_NG!S9+PPCL_Spot!S9+GT_NG!S9+GT_Spot!S9+Bawana_NG!S9+Bawana_RLNG!S9+Bawana_Spot!S9</f>
        <v>31.522108626198087</v>
      </c>
      <c r="M9" s="197">
        <f t="shared" si="3"/>
        <v>-2.1086261980869381E-3</v>
      </c>
      <c r="N9" s="196">
        <f>PPCL_NG!M9+PPCL_Spot!M9+GT_NG!M9+GT_Spot!M9+Bawana_NG!M9+Bawana_RLNG!M9+Bawana_Spot!M9</f>
        <v>69.489999999999995</v>
      </c>
      <c r="O9" s="196">
        <f>PPCL_NG!T9+PPCL_Spot!T9+GT_NG!T9+GT_Spot!T9+Bawana_NG!T9+Bawana_RLNG!T9+Bawana_Spot!T9</f>
        <v>69.501970181043674</v>
      </c>
      <c r="P9" s="197">
        <f t="shared" si="4"/>
        <v>-1.1970181043679418E-2</v>
      </c>
      <c r="Q9" s="197">
        <f t="shared" si="5"/>
        <v>-4.0000000000070202E-2</v>
      </c>
    </row>
    <row r="10" spans="1:17">
      <c r="A10" s="33" t="s">
        <v>52</v>
      </c>
      <c r="B10" s="196">
        <f>PPCL_NG!I10+PPCL_Spot!I10+GT_NG!I10+GT_Spot!I10+Bawana_NG!I10+Bawana_RLNG!I10+Bawana_Spot!I10</f>
        <v>290.34000000000003</v>
      </c>
      <c r="C10" s="196">
        <f>PPCL_NG!P10+PPCL_Spot!P10+GT_NG!P10+GT_Spot!P10+Bawana_NG!P10+Bawana_RLNG!P10+Bawana_Spot!P10</f>
        <v>290.35675186368485</v>
      </c>
      <c r="D10" s="197">
        <f t="shared" si="0"/>
        <v>-1.6751863684817181E-2</v>
      </c>
      <c r="E10" s="196">
        <f>PPCL_NG!J10+PPCL_Spot!J10+GT_NG!J10+GT_Spot!J10+Bawana_NG!J10+Bawana_RLNG!J10+Bawana_Spot!J10</f>
        <v>56.81</v>
      </c>
      <c r="F10" s="196">
        <f>PPCL_NG!Q10+PPCL_Spot!Q10+GT_NG!Q10+GT_Spot!Q10+Bawana_NG!Q10+Bawana_RLNG!Q10+Bawana_Spot!Q10</f>
        <v>56.819169329073489</v>
      </c>
      <c r="G10" s="197">
        <f t="shared" si="1"/>
        <v>-9.169329073486665E-3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5.8400000000000007</v>
      </c>
      <c r="J10" s="197">
        <f t="shared" si="2"/>
        <v>0</v>
      </c>
      <c r="K10" s="196">
        <f>PPCL_NG!L10+PPCL_Spot!L10+GT_NG!L10+GT_Spot!L10+Bawana_NG!L10+Bawana_RLNG!L10+Bawana_Spot!L10</f>
        <v>31.52</v>
      </c>
      <c r="L10" s="196">
        <f>PPCL_NG!S10+PPCL_Spot!S10+GT_NG!S10+GT_Spot!S10+Bawana_NG!S10+Bawana_RLNG!S10+Bawana_Spot!S10</f>
        <v>31.522108626198087</v>
      </c>
      <c r="M10" s="197">
        <f t="shared" si="3"/>
        <v>-2.1086261980869381E-3</v>
      </c>
      <c r="N10" s="196">
        <f>PPCL_NG!M10+PPCL_Spot!M10+GT_NG!M10+GT_Spot!M10+Bawana_NG!M10+Bawana_RLNG!M10+Bawana_Spot!M10</f>
        <v>69.489999999999995</v>
      </c>
      <c r="O10" s="196">
        <f>PPCL_NG!T10+PPCL_Spot!T10+GT_NG!T10+GT_Spot!T10+Bawana_NG!T10+Bawana_RLNG!T10+Bawana_Spot!T10</f>
        <v>69.501970181043674</v>
      </c>
      <c r="P10" s="197">
        <f t="shared" si="4"/>
        <v>-1.1970181043679418E-2</v>
      </c>
      <c r="Q10" s="197">
        <f t="shared" si="5"/>
        <v>-4.0000000000070202E-2</v>
      </c>
    </row>
    <row r="11" spans="1:17">
      <c r="A11" s="33" t="s">
        <v>53</v>
      </c>
      <c r="B11" s="196">
        <f>PPCL_NG!I11+PPCL_Spot!I11+GT_NG!I11+GT_Spot!I11+Bawana_NG!I11+Bawana_RLNG!I11+Bawana_Spot!I11</f>
        <v>290.34000000000003</v>
      </c>
      <c r="C11" s="196">
        <f>PPCL_NG!P11+PPCL_Spot!P11+GT_NG!P11+GT_Spot!P11+Bawana_NG!P11+Bawana_RLNG!P11+Bawana_Spot!P11</f>
        <v>290.35675186368485</v>
      </c>
      <c r="D11" s="197">
        <f t="shared" si="0"/>
        <v>-1.6751863684817181E-2</v>
      </c>
      <c r="E11" s="196">
        <f>PPCL_NG!J11+PPCL_Spot!J11+GT_NG!J11+GT_Spot!J11+Bawana_NG!J11+Bawana_RLNG!J11+Bawana_Spot!J11</f>
        <v>56.81</v>
      </c>
      <c r="F11" s="196">
        <f>PPCL_NG!Q11+PPCL_Spot!Q11+GT_NG!Q11+GT_Spot!Q11+Bawana_NG!Q11+Bawana_RLNG!Q11+Bawana_Spot!Q11</f>
        <v>56.819169329073489</v>
      </c>
      <c r="G11" s="197">
        <f t="shared" si="1"/>
        <v>-9.169329073486665E-3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5.8400000000000007</v>
      </c>
      <c r="J11" s="197">
        <f t="shared" si="2"/>
        <v>0</v>
      </c>
      <c r="K11" s="196">
        <f>PPCL_NG!L11+PPCL_Spot!L11+GT_NG!L11+GT_Spot!L11+Bawana_NG!L11+Bawana_RLNG!L11+Bawana_Spot!L11</f>
        <v>31.52</v>
      </c>
      <c r="L11" s="196">
        <f>PPCL_NG!S11+PPCL_Spot!S11+GT_NG!S11+GT_Spot!S11+Bawana_NG!S11+Bawana_RLNG!S11+Bawana_Spot!S11</f>
        <v>31.522108626198087</v>
      </c>
      <c r="M11" s="197">
        <f t="shared" si="3"/>
        <v>-2.1086261980869381E-3</v>
      </c>
      <c r="N11" s="196">
        <f>PPCL_NG!M11+PPCL_Spot!M11+GT_NG!M11+GT_Spot!M11+Bawana_NG!M11+Bawana_RLNG!M11+Bawana_Spot!M11</f>
        <v>69.489999999999995</v>
      </c>
      <c r="O11" s="196">
        <f>PPCL_NG!T11+PPCL_Spot!T11+GT_NG!T11+GT_Spot!T11+Bawana_NG!T11+Bawana_RLNG!T11+Bawana_Spot!T11</f>
        <v>69.501970181043674</v>
      </c>
      <c r="P11" s="197">
        <f t="shared" si="4"/>
        <v>-1.1970181043679418E-2</v>
      </c>
      <c r="Q11" s="197">
        <f t="shared" si="5"/>
        <v>-4.0000000000070202E-2</v>
      </c>
    </row>
    <row r="12" spans="1:17">
      <c r="A12" s="33" t="s">
        <v>54</v>
      </c>
      <c r="B12" s="196">
        <f>PPCL_NG!I12+PPCL_Spot!I12+GT_NG!I12+GT_Spot!I12+Bawana_NG!I12+Bawana_RLNG!I12+Bawana_Spot!I12</f>
        <v>290.34000000000003</v>
      </c>
      <c r="C12" s="196">
        <f>PPCL_NG!P12+PPCL_Spot!P12+GT_NG!P12+GT_Spot!P12+Bawana_NG!P12+Bawana_RLNG!P12+Bawana_Spot!P12</f>
        <v>290.35675186368485</v>
      </c>
      <c r="D12" s="197">
        <f t="shared" si="0"/>
        <v>-1.6751863684817181E-2</v>
      </c>
      <c r="E12" s="196">
        <f>PPCL_NG!J12+PPCL_Spot!J12+GT_NG!J12+GT_Spot!J12+Bawana_NG!J12+Bawana_RLNG!J12+Bawana_Spot!J12</f>
        <v>56.81</v>
      </c>
      <c r="F12" s="196">
        <f>PPCL_NG!Q12+PPCL_Spot!Q12+GT_NG!Q12+GT_Spot!Q12+Bawana_NG!Q12+Bawana_RLNG!Q12+Bawana_Spot!Q12</f>
        <v>56.819169329073489</v>
      </c>
      <c r="G12" s="197">
        <f t="shared" si="1"/>
        <v>-9.169329073486665E-3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5.8400000000000007</v>
      </c>
      <c r="J12" s="197">
        <f t="shared" si="2"/>
        <v>0</v>
      </c>
      <c r="K12" s="196">
        <f>PPCL_NG!L12+PPCL_Spot!L12+GT_NG!L12+GT_Spot!L12+Bawana_NG!L12+Bawana_RLNG!L12+Bawana_Spot!L12</f>
        <v>31.52</v>
      </c>
      <c r="L12" s="196">
        <f>PPCL_NG!S12+PPCL_Spot!S12+GT_NG!S12+GT_Spot!S12+Bawana_NG!S12+Bawana_RLNG!S12+Bawana_Spot!S12</f>
        <v>31.522108626198087</v>
      </c>
      <c r="M12" s="197">
        <f t="shared" si="3"/>
        <v>-2.1086261980869381E-3</v>
      </c>
      <c r="N12" s="196">
        <f>PPCL_NG!M12+PPCL_Spot!M12+GT_NG!M12+GT_Spot!M12+Bawana_NG!M12+Bawana_RLNG!M12+Bawana_Spot!M12</f>
        <v>69.489999999999995</v>
      </c>
      <c r="O12" s="196">
        <f>PPCL_NG!T12+PPCL_Spot!T12+GT_NG!T12+GT_Spot!T12+Bawana_NG!T12+Bawana_RLNG!T12+Bawana_Spot!T12</f>
        <v>69.501970181043674</v>
      </c>
      <c r="P12" s="197">
        <f t="shared" si="4"/>
        <v>-1.1970181043679418E-2</v>
      </c>
      <c r="Q12" s="197">
        <f t="shared" si="5"/>
        <v>-4.0000000000070202E-2</v>
      </c>
    </row>
    <row r="13" spans="1:17">
      <c r="A13" s="33" t="s">
        <v>55</v>
      </c>
      <c r="B13" s="196">
        <f>PPCL_NG!I13+PPCL_Spot!I13+GT_NG!I13+GT_Spot!I13+Bawana_NG!I13+Bawana_RLNG!I13+Bawana_Spot!I13</f>
        <v>290.34000000000003</v>
      </c>
      <c r="C13" s="196">
        <f>PPCL_NG!P13+PPCL_Spot!P13+GT_NG!P13+GT_Spot!P13+Bawana_NG!P13+Bawana_RLNG!P13+Bawana_Spot!P13</f>
        <v>290.35675186368485</v>
      </c>
      <c r="D13" s="197">
        <f t="shared" si="0"/>
        <v>-1.6751863684817181E-2</v>
      </c>
      <c r="E13" s="196">
        <f>PPCL_NG!J13+PPCL_Spot!J13+GT_NG!J13+GT_Spot!J13+Bawana_NG!J13+Bawana_RLNG!J13+Bawana_Spot!J13</f>
        <v>56.81</v>
      </c>
      <c r="F13" s="196">
        <f>PPCL_NG!Q13+PPCL_Spot!Q13+GT_NG!Q13+GT_Spot!Q13+Bawana_NG!Q13+Bawana_RLNG!Q13+Bawana_Spot!Q13</f>
        <v>56.819169329073489</v>
      </c>
      <c r="G13" s="197">
        <f t="shared" si="1"/>
        <v>-9.169329073486665E-3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5.8400000000000007</v>
      </c>
      <c r="J13" s="197">
        <f t="shared" si="2"/>
        <v>0</v>
      </c>
      <c r="K13" s="196">
        <f>PPCL_NG!L13+PPCL_Spot!L13+GT_NG!L13+GT_Spot!L13+Bawana_NG!L13+Bawana_RLNG!L13+Bawana_Spot!L13</f>
        <v>31.52</v>
      </c>
      <c r="L13" s="196">
        <f>PPCL_NG!S13+PPCL_Spot!S13+GT_NG!S13+GT_Spot!S13+Bawana_NG!S13+Bawana_RLNG!S13+Bawana_Spot!S13</f>
        <v>31.522108626198087</v>
      </c>
      <c r="M13" s="197">
        <f t="shared" si="3"/>
        <v>-2.1086261980869381E-3</v>
      </c>
      <c r="N13" s="196">
        <f>PPCL_NG!M13+PPCL_Spot!M13+GT_NG!M13+GT_Spot!M13+Bawana_NG!M13+Bawana_RLNG!M13+Bawana_Spot!M13</f>
        <v>69.489999999999995</v>
      </c>
      <c r="O13" s="196">
        <f>PPCL_NG!T13+PPCL_Spot!T13+GT_NG!T13+GT_Spot!T13+Bawana_NG!T13+Bawana_RLNG!T13+Bawana_Spot!T13</f>
        <v>69.501970181043674</v>
      </c>
      <c r="P13" s="197">
        <f t="shared" si="4"/>
        <v>-1.1970181043679418E-2</v>
      </c>
      <c r="Q13" s="197">
        <f t="shared" si="5"/>
        <v>-4.0000000000070202E-2</v>
      </c>
    </row>
    <row r="14" spans="1:17">
      <c r="A14" s="33" t="s">
        <v>56</v>
      </c>
      <c r="B14" s="196">
        <f>PPCL_NG!I14+PPCL_Spot!I14+GT_NG!I14+GT_Spot!I14+Bawana_NG!I14+Bawana_RLNG!I14+Bawana_Spot!I14</f>
        <v>290.34000000000003</v>
      </c>
      <c r="C14" s="196">
        <f>PPCL_NG!P14+PPCL_Spot!P14+GT_NG!P14+GT_Spot!P14+Bawana_NG!P14+Bawana_RLNG!P14+Bawana_Spot!P14</f>
        <v>290.35675186368485</v>
      </c>
      <c r="D14" s="197">
        <f t="shared" si="0"/>
        <v>-1.6751863684817181E-2</v>
      </c>
      <c r="E14" s="196">
        <f>PPCL_NG!J14+PPCL_Spot!J14+GT_NG!J14+GT_Spot!J14+Bawana_NG!J14+Bawana_RLNG!J14+Bawana_Spot!J14</f>
        <v>56.81</v>
      </c>
      <c r="F14" s="196">
        <f>PPCL_NG!Q14+PPCL_Spot!Q14+GT_NG!Q14+GT_Spot!Q14+Bawana_NG!Q14+Bawana_RLNG!Q14+Bawana_Spot!Q14</f>
        <v>56.819169329073489</v>
      </c>
      <c r="G14" s="197">
        <f t="shared" si="1"/>
        <v>-9.169329073486665E-3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5.8400000000000007</v>
      </c>
      <c r="J14" s="197">
        <f t="shared" si="2"/>
        <v>0</v>
      </c>
      <c r="K14" s="196">
        <f>PPCL_NG!L14+PPCL_Spot!L14+GT_NG!L14+GT_Spot!L14+Bawana_NG!L14+Bawana_RLNG!L14+Bawana_Spot!L14</f>
        <v>31.52</v>
      </c>
      <c r="L14" s="196">
        <f>PPCL_NG!S14+PPCL_Spot!S14+GT_NG!S14+GT_Spot!S14+Bawana_NG!S14+Bawana_RLNG!S14+Bawana_Spot!S14</f>
        <v>31.522108626198087</v>
      </c>
      <c r="M14" s="197">
        <f t="shared" si="3"/>
        <v>-2.1086261980869381E-3</v>
      </c>
      <c r="N14" s="196">
        <f>PPCL_NG!M14+PPCL_Spot!M14+GT_NG!M14+GT_Spot!M14+Bawana_NG!M14+Bawana_RLNG!M14+Bawana_Spot!M14</f>
        <v>69.489999999999995</v>
      </c>
      <c r="O14" s="196">
        <f>PPCL_NG!T14+PPCL_Spot!T14+GT_NG!T14+GT_Spot!T14+Bawana_NG!T14+Bawana_RLNG!T14+Bawana_Spot!T14</f>
        <v>69.501970181043674</v>
      </c>
      <c r="P14" s="197">
        <f t="shared" si="4"/>
        <v>-1.1970181043679418E-2</v>
      </c>
      <c r="Q14" s="197">
        <f t="shared" si="5"/>
        <v>-4.0000000000070202E-2</v>
      </c>
    </row>
    <row r="15" spans="1:17">
      <c r="A15" s="33" t="s">
        <v>57</v>
      </c>
      <c r="B15" s="196">
        <f>PPCL_NG!I15+PPCL_Spot!I15+GT_NG!I15+GT_Spot!I15+Bawana_NG!I15+Bawana_RLNG!I15+Bawana_Spot!I15</f>
        <v>290.34000000000003</v>
      </c>
      <c r="C15" s="196">
        <f>PPCL_NG!P15+PPCL_Spot!P15+GT_NG!P15+GT_Spot!P15+Bawana_NG!P15+Bawana_RLNG!P15+Bawana_Spot!P15</f>
        <v>290.35675186368485</v>
      </c>
      <c r="D15" s="197">
        <f t="shared" si="0"/>
        <v>-1.6751863684817181E-2</v>
      </c>
      <c r="E15" s="196">
        <f>PPCL_NG!J15+PPCL_Spot!J15+GT_NG!J15+GT_Spot!J15+Bawana_NG!J15+Bawana_RLNG!J15+Bawana_Spot!J15</f>
        <v>56.81</v>
      </c>
      <c r="F15" s="196">
        <f>PPCL_NG!Q15+PPCL_Spot!Q15+GT_NG!Q15+GT_Spot!Q15+Bawana_NG!Q15+Bawana_RLNG!Q15+Bawana_Spot!Q15</f>
        <v>56.819169329073489</v>
      </c>
      <c r="G15" s="197">
        <f t="shared" si="1"/>
        <v>-9.169329073486665E-3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5.8400000000000007</v>
      </c>
      <c r="J15" s="197">
        <f t="shared" si="2"/>
        <v>0</v>
      </c>
      <c r="K15" s="196">
        <f>PPCL_NG!L15+PPCL_Spot!L15+GT_NG!L15+GT_Spot!L15+Bawana_NG!L15+Bawana_RLNG!L15+Bawana_Spot!L15</f>
        <v>31.52</v>
      </c>
      <c r="L15" s="196">
        <f>PPCL_NG!S15+PPCL_Spot!S15+GT_NG!S15+GT_Spot!S15+Bawana_NG!S15+Bawana_RLNG!S15+Bawana_Spot!S15</f>
        <v>31.522108626198087</v>
      </c>
      <c r="M15" s="197">
        <f t="shared" si="3"/>
        <v>-2.1086261980869381E-3</v>
      </c>
      <c r="N15" s="196">
        <f>PPCL_NG!M15+PPCL_Spot!M15+GT_NG!M15+GT_Spot!M15+Bawana_NG!M15+Bawana_RLNG!M15+Bawana_Spot!M15</f>
        <v>69.489999999999995</v>
      </c>
      <c r="O15" s="196">
        <f>PPCL_NG!T15+PPCL_Spot!T15+GT_NG!T15+GT_Spot!T15+Bawana_NG!T15+Bawana_RLNG!T15+Bawana_Spot!T15</f>
        <v>69.501970181043674</v>
      </c>
      <c r="P15" s="197">
        <f t="shared" si="4"/>
        <v>-1.1970181043679418E-2</v>
      </c>
      <c r="Q15" s="197">
        <f t="shared" si="5"/>
        <v>-4.0000000000070202E-2</v>
      </c>
    </row>
    <row r="16" spans="1:17">
      <c r="A16" s="33" t="s">
        <v>58</v>
      </c>
      <c r="B16" s="196">
        <f>PPCL_NG!I16+PPCL_Spot!I16+GT_NG!I16+GT_Spot!I16+Bawana_NG!I16+Bawana_RLNG!I16+Bawana_Spot!I16</f>
        <v>290.34000000000003</v>
      </c>
      <c r="C16" s="196">
        <f>PPCL_NG!P16+PPCL_Spot!P16+GT_NG!P16+GT_Spot!P16+Bawana_NG!P16+Bawana_RLNG!P16+Bawana_Spot!P16</f>
        <v>290.35675186368485</v>
      </c>
      <c r="D16" s="197">
        <f t="shared" si="0"/>
        <v>-1.6751863684817181E-2</v>
      </c>
      <c r="E16" s="196">
        <f>PPCL_NG!J16+PPCL_Spot!J16+GT_NG!J16+GT_Spot!J16+Bawana_NG!J16+Bawana_RLNG!J16+Bawana_Spot!J16</f>
        <v>56.81</v>
      </c>
      <c r="F16" s="196">
        <f>PPCL_NG!Q16+PPCL_Spot!Q16+GT_NG!Q16+GT_Spot!Q16+Bawana_NG!Q16+Bawana_RLNG!Q16+Bawana_Spot!Q16</f>
        <v>56.819169329073489</v>
      </c>
      <c r="G16" s="197">
        <f t="shared" si="1"/>
        <v>-9.169329073486665E-3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5.8400000000000007</v>
      </c>
      <c r="J16" s="197">
        <f t="shared" si="2"/>
        <v>0</v>
      </c>
      <c r="K16" s="196">
        <f>PPCL_NG!L16+PPCL_Spot!L16+GT_NG!L16+GT_Spot!L16+Bawana_NG!L16+Bawana_RLNG!L16+Bawana_Spot!L16</f>
        <v>31.52</v>
      </c>
      <c r="L16" s="196">
        <f>PPCL_NG!S16+PPCL_Spot!S16+GT_NG!S16+GT_Spot!S16+Bawana_NG!S16+Bawana_RLNG!S16+Bawana_Spot!S16</f>
        <v>31.522108626198087</v>
      </c>
      <c r="M16" s="197">
        <f t="shared" si="3"/>
        <v>-2.1086261980869381E-3</v>
      </c>
      <c r="N16" s="196">
        <f>PPCL_NG!M16+PPCL_Spot!M16+GT_NG!M16+GT_Spot!M16+Bawana_NG!M16+Bawana_RLNG!M16+Bawana_Spot!M16</f>
        <v>69.489999999999995</v>
      </c>
      <c r="O16" s="196">
        <f>PPCL_NG!T16+PPCL_Spot!T16+GT_NG!T16+GT_Spot!T16+Bawana_NG!T16+Bawana_RLNG!T16+Bawana_Spot!T16</f>
        <v>69.501970181043674</v>
      </c>
      <c r="P16" s="197">
        <f t="shared" si="4"/>
        <v>-1.1970181043679418E-2</v>
      </c>
      <c r="Q16" s="197">
        <f t="shared" si="5"/>
        <v>-4.0000000000070202E-2</v>
      </c>
    </row>
    <row r="17" spans="1:17">
      <c r="A17" s="33" t="s">
        <v>59</v>
      </c>
      <c r="B17" s="196">
        <f>PPCL_NG!I17+PPCL_Spot!I17+GT_NG!I17+GT_Spot!I17+Bawana_NG!I17+Bawana_RLNG!I17+Bawana_Spot!I17</f>
        <v>290.34000000000003</v>
      </c>
      <c r="C17" s="196">
        <f>PPCL_NG!P17+PPCL_Spot!P17+GT_NG!P17+GT_Spot!P17+Bawana_NG!P17+Bawana_RLNG!P17+Bawana_Spot!P17</f>
        <v>290.35675186368485</v>
      </c>
      <c r="D17" s="197">
        <f t="shared" si="0"/>
        <v>-1.6751863684817181E-2</v>
      </c>
      <c r="E17" s="196">
        <f>PPCL_NG!J17+PPCL_Spot!J17+GT_NG!J17+GT_Spot!J17+Bawana_NG!J17+Bawana_RLNG!J17+Bawana_Spot!J17</f>
        <v>56.81</v>
      </c>
      <c r="F17" s="196">
        <f>PPCL_NG!Q17+PPCL_Spot!Q17+GT_NG!Q17+GT_Spot!Q17+Bawana_NG!Q17+Bawana_RLNG!Q17+Bawana_Spot!Q17</f>
        <v>56.819169329073489</v>
      </c>
      <c r="G17" s="197">
        <f t="shared" si="1"/>
        <v>-9.169329073486665E-3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5.8400000000000007</v>
      </c>
      <c r="J17" s="197">
        <f t="shared" si="2"/>
        <v>0</v>
      </c>
      <c r="K17" s="196">
        <f>PPCL_NG!L17+PPCL_Spot!L17+GT_NG!L17+GT_Spot!L17+Bawana_NG!L17+Bawana_RLNG!L17+Bawana_Spot!L17</f>
        <v>31.52</v>
      </c>
      <c r="L17" s="196">
        <f>PPCL_NG!S17+PPCL_Spot!S17+GT_NG!S17+GT_Spot!S17+Bawana_NG!S17+Bawana_RLNG!S17+Bawana_Spot!S17</f>
        <v>31.522108626198087</v>
      </c>
      <c r="M17" s="197">
        <f t="shared" si="3"/>
        <v>-2.1086261980869381E-3</v>
      </c>
      <c r="N17" s="196">
        <f>PPCL_NG!M17+PPCL_Spot!M17+GT_NG!M17+GT_Spot!M17+Bawana_NG!M17+Bawana_RLNG!M17+Bawana_Spot!M17</f>
        <v>69.489999999999995</v>
      </c>
      <c r="O17" s="196">
        <f>PPCL_NG!T17+PPCL_Spot!T17+GT_NG!T17+GT_Spot!T17+Bawana_NG!T17+Bawana_RLNG!T17+Bawana_Spot!T17</f>
        <v>69.501970181043674</v>
      </c>
      <c r="P17" s="197">
        <f t="shared" si="4"/>
        <v>-1.1970181043679418E-2</v>
      </c>
      <c r="Q17" s="197">
        <f t="shared" si="5"/>
        <v>-4.0000000000070202E-2</v>
      </c>
    </row>
    <row r="18" spans="1:17">
      <c r="A18" s="33" t="s">
        <v>60</v>
      </c>
      <c r="B18" s="196">
        <f>PPCL_NG!I18+PPCL_Spot!I18+GT_NG!I18+GT_Spot!I18+Bawana_NG!I18+Bawana_RLNG!I18+Bawana_Spot!I18</f>
        <v>290.34000000000003</v>
      </c>
      <c r="C18" s="196">
        <f>PPCL_NG!P18+PPCL_Spot!P18+GT_NG!P18+GT_Spot!P18+Bawana_NG!P18+Bawana_RLNG!P18+Bawana_Spot!P18</f>
        <v>290.35675186368485</v>
      </c>
      <c r="D18" s="197">
        <f t="shared" si="0"/>
        <v>-1.6751863684817181E-2</v>
      </c>
      <c r="E18" s="196">
        <f>PPCL_NG!J18+PPCL_Spot!J18+GT_NG!J18+GT_Spot!J18+Bawana_NG!J18+Bawana_RLNG!J18+Bawana_Spot!J18</f>
        <v>56.81</v>
      </c>
      <c r="F18" s="196">
        <f>PPCL_NG!Q18+PPCL_Spot!Q18+GT_NG!Q18+GT_Spot!Q18+Bawana_NG!Q18+Bawana_RLNG!Q18+Bawana_Spot!Q18</f>
        <v>56.819169329073489</v>
      </c>
      <c r="G18" s="197">
        <f t="shared" si="1"/>
        <v>-9.169329073486665E-3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5.8400000000000007</v>
      </c>
      <c r="J18" s="197">
        <f t="shared" si="2"/>
        <v>0</v>
      </c>
      <c r="K18" s="196">
        <f>PPCL_NG!L18+PPCL_Spot!L18+GT_NG!L18+GT_Spot!L18+Bawana_NG!L18+Bawana_RLNG!L18+Bawana_Spot!L18</f>
        <v>31.52</v>
      </c>
      <c r="L18" s="196">
        <f>PPCL_NG!S18+PPCL_Spot!S18+GT_NG!S18+GT_Spot!S18+Bawana_NG!S18+Bawana_RLNG!S18+Bawana_Spot!S18</f>
        <v>31.522108626198087</v>
      </c>
      <c r="M18" s="197">
        <f t="shared" si="3"/>
        <v>-2.1086261980869381E-3</v>
      </c>
      <c r="N18" s="196">
        <f>PPCL_NG!M18+PPCL_Spot!M18+GT_NG!M18+GT_Spot!M18+Bawana_NG!M18+Bawana_RLNG!M18+Bawana_Spot!M18</f>
        <v>69.489999999999995</v>
      </c>
      <c r="O18" s="196">
        <f>PPCL_NG!T18+PPCL_Spot!T18+GT_NG!T18+GT_Spot!T18+Bawana_NG!T18+Bawana_RLNG!T18+Bawana_Spot!T18</f>
        <v>69.501970181043674</v>
      </c>
      <c r="P18" s="197">
        <f t="shared" si="4"/>
        <v>-1.1970181043679418E-2</v>
      </c>
      <c r="Q18" s="197">
        <f t="shared" si="5"/>
        <v>-4.0000000000070202E-2</v>
      </c>
    </row>
    <row r="19" spans="1:17">
      <c r="A19" s="33" t="s">
        <v>61</v>
      </c>
      <c r="B19" s="196">
        <f>PPCL_NG!I19+PPCL_Spot!I19+GT_NG!I19+GT_Spot!I19+Bawana_NG!I19+Bawana_RLNG!I19+Bawana_Spot!I19</f>
        <v>290.34000000000003</v>
      </c>
      <c r="C19" s="196">
        <f>PPCL_NG!P19+PPCL_Spot!P19+GT_NG!P19+GT_Spot!P19+Bawana_NG!P19+Bawana_RLNG!P19+Bawana_Spot!P19</f>
        <v>290.35675186368485</v>
      </c>
      <c r="D19" s="197">
        <f t="shared" si="0"/>
        <v>-1.6751863684817181E-2</v>
      </c>
      <c r="E19" s="196">
        <f>PPCL_NG!J19+PPCL_Spot!J19+GT_NG!J19+GT_Spot!J19+Bawana_NG!J19+Bawana_RLNG!J19+Bawana_Spot!J19</f>
        <v>56.81</v>
      </c>
      <c r="F19" s="196">
        <f>PPCL_NG!Q19+PPCL_Spot!Q19+GT_NG!Q19+GT_Spot!Q19+Bawana_NG!Q19+Bawana_RLNG!Q19+Bawana_Spot!Q19</f>
        <v>56.819169329073489</v>
      </c>
      <c r="G19" s="197">
        <f t="shared" si="1"/>
        <v>-9.169329073486665E-3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5.8400000000000007</v>
      </c>
      <c r="J19" s="197">
        <f t="shared" si="2"/>
        <v>0</v>
      </c>
      <c r="K19" s="196">
        <f>PPCL_NG!L19+PPCL_Spot!L19+GT_NG!L19+GT_Spot!L19+Bawana_NG!L19+Bawana_RLNG!L19+Bawana_Spot!L19</f>
        <v>31.52</v>
      </c>
      <c r="L19" s="196">
        <f>PPCL_NG!S19+PPCL_Spot!S19+GT_NG!S19+GT_Spot!S19+Bawana_NG!S19+Bawana_RLNG!S19+Bawana_Spot!S19</f>
        <v>31.522108626198087</v>
      </c>
      <c r="M19" s="197">
        <f t="shared" si="3"/>
        <v>-2.1086261980869381E-3</v>
      </c>
      <c r="N19" s="196">
        <f>PPCL_NG!M19+PPCL_Spot!M19+GT_NG!M19+GT_Spot!M19+Bawana_NG!M19+Bawana_RLNG!M19+Bawana_Spot!M19</f>
        <v>69.489999999999995</v>
      </c>
      <c r="O19" s="196">
        <f>PPCL_NG!T19+PPCL_Spot!T19+GT_NG!T19+GT_Spot!T19+Bawana_NG!T19+Bawana_RLNG!T19+Bawana_Spot!T19</f>
        <v>69.501970181043674</v>
      </c>
      <c r="P19" s="197">
        <f t="shared" si="4"/>
        <v>-1.1970181043679418E-2</v>
      </c>
      <c r="Q19" s="197">
        <f t="shared" si="5"/>
        <v>-4.0000000000070202E-2</v>
      </c>
    </row>
    <row r="20" spans="1:17">
      <c r="A20" s="33" t="s">
        <v>62</v>
      </c>
      <c r="B20" s="196">
        <f>PPCL_NG!I20+PPCL_Spot!I20+GT_NG!I20+GT_Spot!I20+Bawana_NG!I20+Bawana_RLNG!I20+Bawana_Spot!I20</f>
        <v>290.34000000000003</v>
      </c>
      <c r="C20" s="196">
        <f>PPCL_NG!P20+PPCL_Spot!P20+GT_NG!P20+GT_Spot!P20+Bawana_NG!P20+Bawana_RLNG!P20+Bawana_Spot!P20</f>
        <v>290.35675186368485</v>
      </c>
      <c r="D20" s="197">
        <f t="shared" si="0"/>
        <v>-1.6751863684817181E-2</v>
      </c>
      <c r="E20" s="196">
        <f>PPCL_NG!J20+PPCL_Spot!J20+GT_NG!J20+GT_Spot!J20+Bawana_NG!J20+Bawana_RLNG!J20+Bawana_Spot!J20</f>
        <v>56.81</v>
      </c>
      <c r="F20" s="196">
        <f>PPCL_NG!Q20+PPCL_Spot!Q20+GT_NG!Q20+GT_Spot!Q20+Bawana_NG!Q20+Bawana_RLNG!Q20+Bawana_Spot!Q20</f>
        <v>56.819169329073489</v>
      </c>
      <c r="G20" s="197">
        <f t="shared" si="1"/>
        <v>-9.169329073486665E-3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5.8400000000000007</v>
      </c>
      <c r="J20" s="197">
        <f t="shared" si="2"/>
        <v>0</v>
      </c>
      <c r="K20" s="196">
        <f>PPCL_NG!L20+PPCL_Spot!L20+GT_NG!L20+GT_Spot!L20+Bawana_NG!L20+Bawana_RLNG!L20+Bawana_Spot!L20</f>
        <v>31.52</v>
      </c>
      <c r="L20" s="196">
        <f>PPCL_NG!S20+PPCL_Spot!S20+GT_NG!S20+GT_Spot!S20+Bawana_NG!S20+Bawana_RLNG!S20+Bawana_Spot!S20</f>
        <v>31.522108626198087</v>
      </c>
      <c r="M20" s="197">
        <f t="shared" si="3"/>
        <v>-2.1086261980869381E-3</v>
      </c>
      <c r="N20" s="196">
        <f>PPCL_NG!M20+PPCL_Spot!M20+GT_NG!M20+GT_Spot!M20+Bawana_NG!M20+Bawana_RLNG!M20+Bawana_Spot!M20</f>
        <v>69.489999999999995</v>
      </c>
      <c r="O20" s="196">
        <f>PPCL_NG!T20+PPCL_Spot!T20+GT_NG!T20+GT_Spot!T20+Bawana_NG!T20+Bawana_RLNG!T20+Bawana_Spot!T20</f>
        <v>69.501970181043674</v>
      </c>
      <c r="P20" s="197">
        <f t="shared" si="4"/>
        <v>-1.1970181043679418E-2</v>
      </c>
      <c r="Q20" s="197">
        <f t="shared" si="5"/>
        <v>-4.0000000000070202E-2</v>
      </c>
    </row>
    <row r="21" spans="1:17">
      <c r="A21" s="33" t="s">
        <v>63</v>
      </c>
      <c r="B21" s="196">
        <f>PPCL_NG!I21+PPCL_Spot!I21+GT_NG!I21+GT_Spot!I21+Bawana_NG!I21+Bawana_RLNG!I21+Bawana_Spot!I21</f>
        <v>290.34000000000003</v>
      </c>
      <c r="C21" s="196">
        <f>PPCL_NG!P21+PPCL_Spot!P21+GT_NG!P21+GT_Spot!P21+Bawana_NG!P21+Bawana_RLNG!P21+Bawana_Spot!P21</f>
        <v>290.35675186368485</v>
      </c>
      <c r="D21" s="197">
        <f t="shared" si="0"/>
        <v>-1.6751863684817181E-2</v>
      </c>
      <c r="E21" s="196">
        <f>PPCL_NG!J21+PPCL_Spot!J21+GT_NG!J21+GT_Spot!J21+Bawana_NG!J21+Bawana_RLNG!J21+Bawana_Spot!J21</f>
        <v>56.81</v>
      </c>
      <c r="F21" s="196">
        <f>PPCL_NG!Q21+PPCL_Spot!Q21+GT_NG!Q21+GT_Spot!Q21+Bawana_NG!Q21+Bawana_RLNG!Q21+Bawana_Spot!Q21</f>
        <v>56.819169329073489</v>
      </c>
      <c r="G21" s="197">
        <f t="shared" si="1"/>
        <v>-9.169329073486665E-3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5.8400000000000007</v>
      </c>
      <c r="J21" s="197">
        <f t="shared" si="2"/>
        <v>0</v>
      </c>
      <c r="K21" s="196">
        <f>PPCL_NG!L21+PPCL_Spot!L21+GT_NG!L21+GT_Spot!L21+Bawana_NG!L21+Bawana_RLNG!L21+Bawana_Spot!L21</f>
        <v>31.52</v>
      </c>
      <c r="L21" s="196">
        <f>PPCL_NG!S21+PPCL_Spot!S21+GT_NG!S21+GT_Spot!S21+Bawana_NG!S21+Bawana_RLNG!S21+Bawana_Spot!S21</f>
        <v>31.522108626198087</v>
      </c>
      <c r="M21" s="197">
        <f t="shared" si="3"/>
        <v>-2.1086261980869381E-3</v>
      </c>
      <c r="N21" s="196">
        <f>PPCL_NG!M21+PPCL_Spot!M21+GT_NG!M21+GT_Spot!M21+Bawana_NG!M21+Bawana_RLNG!M21+Bawana_Spot!M21</f>
        <v>69.489999999999995</v>
      </c>
      <c r="O21" s="196">
        <f>PPCL_NG!T21+PPCL_Spot!T21+GT_NG!T21+GT_Spot!T21+Bawana_NG!T21+Bawana_RLNG!T21+Bawana_Spot!T21</f>
        <v>69.501970181043674</v>
      </c>
      <c r="P21" s="197">
        <f t="shared" si="4"/>
        <v>-1.1970181043679418E-2</v>
      </c>
      <c r="Q21" s="197">
        <f t="shared" si="5"/>
        <v>-4.0000000000070202E-2</v>
      </c>
    </row>
    <row r="22" spans="1:17">
      <c r="A22" s="33" t="s">
        <v>64</v>
      </c>
      <c r="B22" s="196">
        <f>PPCL_NG!I22+PPCL_Spot!I22+GT_NG!I22+GT_Spot!I22+Bawana_NG!I22+Bawana_RLNG!I22+Bawana_Spot!I22</f>
        <v>290.34000000000003</v>
      </c>
      <c r="C22" s="196">
        <f>PPCL_NG!P22+PPCL_Spot!P22+GT_NG!P22+GT_Spot!P22+Bawana_NG!P22+Bawana_RLNG!P22+Bawana_Spot!P22</f>
        <v>290.35675186368485</v>
      </c>
      <c r="D22" s="197">
        <f t="shared" si="0"/>
        <v>-1.6751863684817181E-2</v>
      </c>
      <c r="E22" s="196">
        <f>PPCL_NG!J22+PPCL_Spot!J22+GT_NG!J22+GT_Spot!J22+Bawana_NG!J22+Bawana_RLNG!J22+Bawana_Spot!J22</f>
        <v>56.81</v>
      </c>
      <c r="F22" s="196">
        <f>PPCL_NG!Q22+PPCL_Spot!Q22+GT_NG!Q22+GT_Spot!Q22+Bawana_NG!Q22+Bawana_RLNG!Q22+Bawana_Spot!Q22</f>
        <v>56.819169329073489</v>
      </c>
      <c r="G22" s="197">
        <f t="shared" si="1"/>
        <v>-9.169329073486665E-3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5.8400000000000007</v>
      </c>
      <c r="J22" s="197">
        <f t="shared" si="2"/>
        <v>0</v>
      </c>
      <c r="K22" s="196">
        <f>PPCL_NG!L22+PPCL_Spot!L22+GT_NG!L22+GT_Spot!L22+Bawana_NG!L22+Bawana_RLNG!L22+Bawana_Spot!L22</f>
        <v>31.52</v>
      </c>
      <c r="L22" s="196">
        <f>PPCL_NG!S22+PPCL_Spot!S22+GT_NG!S22+GT_Spot!S22+Bawana_NG!S22+Bawana_RLNG!S22+Bawana_Spot!S22</f>
        <v>31.522108626198087</v>
      </c>
      <c r="M22" s="197">
        <f t="shared" si="3"/>
        <v>-2.1086261980869381E-3</v>
      </c>
      <c r="N22" s="196">
        <f>PPCL_NG!M22+PPCL_Spot!M22+GT_NG!M22+GT_Spot!M22+Bawana_NG!M22+Bawana_RLNG!M22+Bawana_Spot!M22</f>
        <v>69.489999999999995</v>
      </c>
      <c r="O22" s="196">
        <f>PPCL_NG!T22+PPCL_Spot!T22+GT_NG!T22+GT_Spot!T22+Bawana_NG!T22+Bawana_RLNG!T22+Bawana_Spot!T22</f>
        <v>69.501970181043674</v>
      </c>
      <c r="P22" s="197">
        <f t="shared" si="4"/>
        <v>-1.1970181043679418E-2</v>
      </c>
      <c r="Q22" s="197">
        <f t="shared" si="5"/>
        <v>-4.0000000000070202E-2</v>
      </c>
    </row>
    <row r="23" spans="1:17">
      <c r="A23" s="33" t="s">
        <v>65</v>
      </c>
      <c r="B23" s="196">
        <f>PPCL_NG!I23+PPCL_Spot!I23+GT_NG!I23+GT_Spot!I23+Bawana_NG!I23+Bawana_RLNG!I23+Bawana_Spot!I23</f>
        <v>290.34000000000003</v>
      </c>
      <c r="C23" s="196">
        <f>PPCL_NG!P23+PPCL_Spot!P23+GT_NG!P23+GT_Spot!P23+Bawana_NG!P23+Bawana_RLNG!P23+Bawana_Spot!P23</f>
        <v>290.35675186368479</v>
      </c>
      <c r="D23" s="197">
        <f t="shared" si="0"/>
        <v>-1.6751863684760337E-2</v>
      </c>
      <c r="E23" s="196">
        <f>PPCL_NG!J23+PPCL_Spot!J23+GT_NG!J23+GT_Spot!J23+Bawana_NG!J23+Bawana_RLNG!J23+Bawana_Spot!J23</f>
        <v>55.769999999999996</v>
      </c>
      <c r="F23" s="196">
        <f>PPCL_NG!Q23+PPCL_Spot!Q23+GT_NG!Q23+GT_Spot!Q23+Bawana_NG!Q23+Bawana_RLNG!Q23+Bawana_Spot!Q23</f>
        <v>55.779169329073483</v>
      </c>
      <c r="G23" s="197">
        <f t="shared" si="1"/>
        <v>-9.169329073486665E-3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</v>
      </c>
      <c r="J23" s="197">
        <f t="shared" si="2"/>
        <v>0</v>
      </c>
      <c r="K23" s="196">
        <f>PPCL_NG!L23+PPCL_Spot!L23+GT_NG!L23+GT_Spot!L23+Bawana_NG!L23+Bawana_RLNG!L23+Bawana_Spot!L23</f>
        <v>34.980000000000004</v>
      </c>
      <c r="L23" s="196">
        <f>PPCL_NG!S23+PPCL_Spot!S23+GT_NG!S23+GT_Spot!S23+Bawana_NG!S23+Bawana_RLNG!S23+Bawana_Spot!S23</f>
        <v>34.982108626198084</v>
      </c>
      <c r="M23" s="197">
        <f t="shared" si="3"/>
        <v>-2.1086261980798326E-3</v>
      </c>
      <c r="N23" s="196">
        <f>PPCL_NG!M23+PPCL_Spot!M23+GT_NG!M23+GT_Spot!M23+Bawana_NG!M23+Bawana_RLNG!M23+Bawana_Spot!M23</f>
        <v>68.23</v>
      </c>
      <c r="O23" s="196">
        <f>PPCL_NG!T23+PPCL_Spot!T23+GT_NG!T23+GT_Spot!T23+Bawana_NG!T23+Bawana_RLNG!T23+Bawana_Spot!T23</f>
        <v>68.241970181043669</v>
      </c>
      <c r="P23" s="197">
        <f t="shared" si="4"/>
        <v>-1.1970181043665207E-2</v>
      </c>
      <c r="Q23" s="197">
        <f t="shared" si="5"/>
        <v>-3.9999999999992042E-2</v>
      </c>
    </row>
    <row r="24" spans="1:17">
      <c r="A24" s="33" t="s">
        <v>66</v>
      </c>
      <c r="B24" s="196">
        <f>PPCL_NG!I24+PPCL_Spot!I24+GT_NG!I24+GT_Spot!I24+Bawana_NG!I24+Bawana_RLNG!I24+Bawana_Spot!I24</f>
        <v>290.34000000000003</v>
      </c>
      <c r="C24" s="196">
        <f>PPCL_NG!P24+PPCL_Spot!P24+GT_NG!P24+GT_Spot!P24+Bawana_NG!P24+Bawana_RLNG!P24+Bawana_Spot!P24</f>
        <v>290.35675186368479</v>
      </c>
      <c r="D24" s="197">
        <f t="shared" si="0"/>
        <v>-1.6751863684760337E-2</v>
      </c>
      <c r="E24" s="196">
        <f>PPCL_NG!J24+PPCL_Spot!J24+GT_NG!J24+GT_Spot!J24+Bawana_NG!J24+Bawana_RLNG!J24+Bawana_Spot!J24</f>
        <v>55.769999999999996</v>
      </c>
      <c r="F24" s="196">
        <f>PPCL_NG!Q24+PPCL_Spot!Q24+GT_NG!Q24+GT_Spot!Q24+Bawana_NG!Q24+Bawana_RLNG!Q24+Bawana_Spot!Q24</f>
        <v>55.779169329073483</v>
      </c>
      <c r="G24" s="197">
        <f t="shared" si="1"/>
        <v>-9.169329073486665E-3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</v>
      </c>
      <c r="J24" s="197">
        <f t="shared" si="2"/>
        <v>0</v>
      </c>
      <c r="K24" s="196">
        <f>PPCL_NG!L24+PPCL_Spot!L24+GT_NG!L24+GT_Spot!L24+Bawana_NG!L24+Bawana_RLNG!L24+Bawana_Spot!L24</f>
        <v>34.980000000000004</v>
      </c>
      <c r="L24" s="196">
        <f>PPCL_NG!S24+PPCL_Spot!S24+GT_NG!S24+GT_Spot!S24+Bawana_NG!S24+Bawana_RLNG!S24+Bawana_Spot!S24</f>
        <v>34.982108626198084</v>
      </c>
      <c r="M24" s="197">
        <f t="shared" si="3"/>
        <v>-2.1086261980798326E-3</v>
      </c>
      <c r="N24" s="196">
        <f>PPCL_NG!M24+PPCL_Spot!M24+GT_NG!M24+GT_Spot!M24+Bawana_NG!M24+Bawana_RLNG!M24+Bawana_Spot!M24</f>
        <v>68.23</v>
      </c>
      <c r="O24" s="196">
        <f>PPCL_NG!T24+PPCL_Spot!T24+GT_NG!T24+GT_Spot!T24+Bawana_NG!T24+Bawana_RLNG!T24+Bawana_Spot!T24</f>
        <v>68.241970181043669</v>
      </c>
      <c r="P24" s="197">
        <f t="shared" si="4"/>
        <v>-1.1970181043665207E-2</v>
      </c>
      <c r="Q24" s="197">
        <f t="shared" si="5"/>
        <v>-3.9999999999992042E-2</v>
      </c>
    </row>
    <row r="25" spans="1:17">
      <c r="A25" s="33" t="s">
        <v>67</v>
      </c>
      <c r="B25" s="196">
        <f>PPCL_NG!I25+PPCL_Spot!I25+GT_NG!I25+GT_Spot!I25+Bawana_NG!I25+Bawana_RLNG!I25+Bawana_Spot!I25</f>
        <v>290.34000000000003</v>
      </c>
      <c r="C25" s="196">
        <f>PPCL_NG!P25+PPCL_Spot!P25+GT_NG!P25+GT_Spot!P25+Bawana_NG!P25+Bawana_RLNG!P25+Bawana_Spot!P25</f>
        <v>290.35675186368479</v>
      </c>
      <c r="D25" s="197">
        <f t="shared" si="0"/>
        <v>-1.6751863684760337E-2</v>
      </c>
      <c r="E25" s="196">
        <f>PPCL_NG!J25+PPCL_Spot!J25+GT_NG!J25+GT_Spot!J25+Bawana_NG!J25+Bawana_RLNG!J25+Bawana_Spot!J25</f>
        <v>55.769999999999996</v>
      </c>
      <c r="F25" s="196">
        <f>PPCL_NG!Q25+PPCL_Spot!Q25+GT_NG!Q25+GT_Spot!Q25+Bawana_NG!Q25+Bawana_RLNG!Q25+Bawana_Spot!Q25</f>
        <v>55.779169329073483</v>
      </c>
      <c r="G25" s="197">
        <f t="shared" si="1"/>
        <v>-9.169329073486665E-3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34.980000000000004</v>
      </c>
      <c r="L25" s="196">
        <f>PPCL_NG!S25+PPCL_Spot!S25+GT_NG!S25+GT_Spot!S25+Bawana_NG!S25+Bawana_RLNG!S25+Bawana_Spot!S25</f>
        <v>34.982108626198084</v>
      </c>
      <c r="M25" s="197">
        <f t="shared" si="3"/>
        <v>-2.1086261980798326E-3</v>
      </c>
      <c r="N25" s="196">
        <f>PPCL_NG!M25+PPCL_Spot!M25+GT_NG!M25+GT_Spot!M25+Bawana_NG!M25+Bawana_RLNG!M25+Bawana_Spot!M25</f>
        <v>68.23</v>
      </c>
      <c r="O25" s="196">
        <f>PPCL_NG!T25+PPCL_Spot!T25+GT_NG!T25+GT_Spot!T25+Bawana_NG!T25+Bawana_RLNG!T25+Bawana_Spot!T25</f>
        <v>68.241970181043669</v>
      </c>
      <c r="P25" s="197">
        <f t="shared" si="4"/>
        <v>-1.1970181043665207E-2</v>
      </c>
      <c r="Q25" s="197">
        <f t="shared" si="5"/>
        <v>-3.9999999999992042E-2</v>
      </c>
    </row>
    <row r="26" spans="1:17">
      <c r="A26" s="33" t="s">
        <v>68</v>
      </c>
      <c r="B26" s="196">
        <f>PPCL_NG!I26+PPCL_Spot!I26+GT_NG!I26+GT_Spot!I26+Bawana_NG!I26+Bawana_RLNG!I26+Bawana_Spot!I26</f>
        <v>290.34000000000003</v>
      </c>
      <c r="C26" s="196">
        <f>PPCL_NG!P26+PPCL_Spot!P26+GT_NG!P26+GT_Spot!P26+Bawana_NG!P26+Bawana_RLNG!P26+Bawana_Spot!P26</f>
        <v>290.35675186368479</v>
      </c>
      <c r="D26" s="197">
        <f t="shared" si="0"/>
        <v>-1.6751863684760337E-2</v>
      </c>
      <c r="E26" s="196">
        <f>PPCL_NG!J26+PPCL_Spot!J26+GT_NG!J26+GT_Spot!J26+Bawana_NG!J26+Bawana_RLNG!J26+Bawana_Spot!J26</f>
        <v>55.769999999999996</v>
      </c>
      <c r="F26" s="196">
        <f>PPCL_NG!Q26+PPCL_Spot!Q26+GT_NG!Q26+GT_Spot!Q26+Bawana_NG!Q26+Bawana_RLNG!Q26+Bawana_Spot!Q26</f>
        <v>55.779169329073483</v>
      </c>
      <c r="G26" s="197">
        <f t="shared" si="1"/>
        <v>-9.169329073486665E-3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34.980000000000004</v>
      </c>
      <c r="L26" s="196">
        <f>PPCL_NG!S26+PPCL_Spot!S26+GT_NG!S26+GT_Spot!S26+Bawana_NG!S26+Bawana_RLNG!S26+Bawana_Spot!S26</f>
        <v>34.982108626198084</v>
      </c>
      <c r="M26" s="197">
        <f t="shared" si="3"/>
        <v>-2.1086261980798326E-3</v>
      </c>
      <c r="N26" s="196">
        <f>PPCL_NG!M26+PPCL_Spot!M26+GT_NG!M26+GT_Spot!M26+Bawana_NG!M26+Bawana_RLNG!M26+Bawana_Spot!M26</f>
        <v>68.23</v>
      </c>
      <c r="O26" s="196">
        <f>PPCL_NG!T26+PPCL_Spot!T26+GT_NG!T26+GT_Spot!T26+Bawana_NG!T26+Bawana_RLNG!T26+Bawana_Spot!T26</f>
        <v>68.241970181043669</v>
      </c>
      <c r="P26" s="197">
        <f t="shared" si="4"/>
        <v>-1.1970181043665207E-2</v>
      </c>
      <c r="Q26" s="197">
        <f t="shared" si="5"/>
        <v>-3.9999999999992042E-2</v>
      </c>
    </row>
    <row r="27" spans="1:17">
      <c r="A27" s="33" t="s">
        <v>69</v>
      </c>
      <c r="B27" s="196">
        <f>PPCL_NG!I27+PPCL_Spot!I27+GT_NG!I27+GT_Spot!I27+Bawana_NG!I27+Bawana_RLNG!I27+Bawana_Spot!I27</f>
        <v>268.28999999999996</v>
      </c>
      <c r="C27" s="196">
        <f>PPCL_NG!P27+PPCL_Spot!P27+GT_NG!P27+GT_Spot!P27+Bawana_NG!P27+Bawana_RLNG!P27+Bawana_Spot!P27</f>
        <v>268.30235516043103</v>
      </c>
      <c r="D27" s="197">
        <f t="shared" si="0"/>
        <v>-1.2355160431070544E-2</v>
      </c>
      <c r="E27" s="196">
        <f>PPCL_NG!J27+PPCL_Spot!J27+GT_NG!J27+GT_Spot!J27+Bawana_NG!J27+Bawana_RLNG!J27+Bawana_Spot!J27</f>
        <v>53.61</v>
      </c>
      <c r="F27" s="196">
        <f>PPCL_NG!Q27+PPCL_Spot!Q27+GT_NG!Q27+GT_Spot!Q27+Bawana_NG!Q27+Bawana_RLNG!Q27+Bawana_Spot!Q27</f>
        <v>53.617411585235359</v>
      </c>
      <c r="G27" s="197">
        <f t="shared" si="1"/>
        <v>-7.4115852353600076E-3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5.8397718839107844</v>
      </c>
      <c r="J27" s="197">
        <f t="shared" si="2"/>
        <v>2.2811608921546878E-4</v>
      </c>
      <c r="K27" s="196">
        <f>PPCL_NG!L27+PPCL_Spot!L27+GT_NG!L27+GT_Spot!L27+Bawana_NG!L27+Bawana_RLNG!L27+Bawana_Spot!L27</f>
        <v>34.980000000000004</v>
      </c>
      <c r="L27" s="196">
        <f>PPCL_NG!S27+PPCL_Spot!S27+GT_NG!S27+GT_Spot!S27+Bawana_NG!S27+Bawana_RLNG!S27+Bawana_Spot!S27</f>
        <v>34.981210223791933</v>
      </c>
      <c r="M27" s="197">
        <f t="shared" si="3"/>
        <v>-1.2102237919293657E-3</v>
      </c>
      <c r="N27" s="196">
        <f>PPCL_NG!M27+PPCL_Spot!M27+GT_NG!M27+GT_Spot!M27+Bawana_NG!M27+Bawana_RLNG!M27+Bawana_Spot!M27</f>
        <v>80.849999999999994</v>
      </c>
      <c r="O27" s="196">
        <f>PPCL_NG!T27+PPCL_Spot!T27+GT_NG!T27+GT_Spot!T27+Bawana_NG!T27+Bawana_RLNG!T27+Bawana_Spot!T27</f>
        <v>80.859251146630939</v>
      </c>
      <c r="P27" s="197">
        <f t="shared" si="4"/>
        <v>-9.2511466309446178E-3</v>
      </c>
      <c r="Q27" s="197">
        <f t="shared" si="5"/>
        <v>-3.0000000000089067E-2</v>
      </c>
    </row>
    <row r="28" spans="1:17">
      <c r="A28" s="33" t="s">
        <v>70</v>
      </c>
      <c r="B28" s="196">
        <f>PPCL_NG!I28+PPCL_Spot!I28+GT_NG!I28+GT_Spot!I28+Bawana_NG!I28+Bawana_RLNG!I28+Bawana_Spot!I28</f>
        <v>328.28999999999996</v>
      </c>
      <c r="C28" s="196">
        <f>PPCL_NG!P28+PPCL_Spot!P28+GT_NG!P28+GT_Spot!P28+Bawana_NG!P28+Bawana_RLNG!P28+Bawana_Spot!P28</f>
        <v>328.30235516043103</v>
      </c>
      <c r="D28" s="197">
        <f t="shared" si="0"/>
        <v>-1.2355160431070544E-2</v>
      </c>
      <c r="E28" s="196">
        <f>PPCL_NG!J28+PPCL_Spot!J28+GT_NG!J28+GT_Spot!J28+Bawana_NG!J28+Bawana_RLNG!J28+Bawana_Spot!J28</f>
        <v>53.61</v>
      </c>
      <c r="F28" s="196">
        <f>PPCL_NG!Q28+PPCL_Spot!Q28+GT_NG!Q28+GT_Spot!Q28+Bawana_NG!Q28+Bawana_RLNG!Q28+Bawana_Spot!Q28</f>
        <v>53.617411585235359</v>
      </c>
      <c r="G28" s="197">
        <f t="shared" si="1"/>
        <v>-7.4115852353600076E-3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5.8397718839107844</v>
      </c>
      <c r="J28" s="197">
        <f t="shared" si="2"/>
        <v>2.2811608921546878E-4</v>
      </c>
      <c r="K28" s="196">
        <f>PPCL_NG!L28+PPCL_Spot!L28+GT_NG!L28+GT_Spot!L28+Bawana_NG!L28+Bawana_RLNG!L28+Bawana_Spot!L28</f>
        <v>34.980000000000004</v>
      </c>
      <c r="L28" s="196">
        <f>PPCL_NG!S28+PPCL_Spot!S28+GT_NG!S28+GT_Spot!S28+Bawana_NG!S28+Bawana_RLNG!S28+Bawana_Spot!S28</f>
        <v>34.981210223791933</v>
      </c>
      <c r="M28" s="197">
        <f t="shared" si="3"/>
        <v>-1.2102237919293657E-3</v>
      </c>
      <c r="N28" s="196">
        <f>PPCL_NG!M28+PPCL_Spot!M28+GT_NG!M28+GT_Spot!M28+Bawana_NG!M28+Bawana_RLNG!M28+Bawana_Spot!M28</f>
        <v>80.849999999999994</v>
      </c>
      <c r="O28" s="196">
        <f>PPCL_NG!T28+PPCL_Spot!T28+GT_NG!T28+GT_Spot!T28+Bawana_NG!T28+Bawana_RLNG!T28+Bawana_Spot!T28</f>
        <v>80.859251146630939</v>
      </c>
      <c r="P28" s="197">
        <f t="shared" si="4"/>
        <v>-9.2511466309446178E-3</v>
      </c>
      <c r="Q28" s="197">
        <f t="shared" si="5"/>
        <v>-3.0000000000089067E-2</v>
      </c>
    </row>
    <row r="29" spans="1:17">
      <c r="A29" s="33" t="s">
        <v>71</v>
      </c>
      <c r="B29" s="196">
        <f>PPCL_NG!I29+PPCL_Spot!I29+GT_NG!I29+GT_Spot!I29+Bawana_NG!I29+Bawana_RLNG!I29+Bawana_Spot!I29</f>
        <v>264.43</v>
      </c>
      <c r="C29" s="196">
        <f>PPCL_NG!P29+PPCL_Spot!P29+GT_NG!P29+GT_Spot!P29+Bawana_NG!P29+Bawana_RLNG!P29+Bawana_Spot!P29</f>
        <v>264.44255046530191</v>
      </c>
      <c r="D29" s="197">
        <f t="shared" si="0"/>
        <v>-1.2550465301899294E-2</v>
      </c>
      <c r="E29" s="196">
        <f>PPCL_NG!J29+PPCL_Spot!J29+GT_NG!J29+GT_Spot!J29+Bawana_NG!J29+Bawana_RLNG!J29+Bawana_Spot!J29</f>
        <v>58.61</v>
      </c>
      <c r="F29" s="196">
        <f>PPCL_NG!Q29+PPCL_Spot!Q29+GT_NG!Q29+GT_Spot!Q29+Bawana_NG!Q29+Bawana_RLNG!Q29+Bawana_Spot!Q29</f>
        <v>58.617216280364445</v>
      </c>
      <c r="G29" s="197">
        <f t="shared" si="1"/>
        <v>-7.2162803644459927E-3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33.840000000000003</v>
      </c>
      <c r="L29" s="196">
        <f>PPCL_NG!S29+PPCL_Spot!S29+GT_NG!S29+GT_Spot!S29+Bawana_NG!S29+Bawana_RLNG!S29+Bawana_Spot!S29</f>
        <v>33.841210223791933</v>
      </c>
      <c r="M29" s="197">
        <f t="shared" si="3"/>
        <v>-1.2102237919293657E-3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80.859251146630939</v>
      </c>
      <c r="P29" s="197">
        <f t="shared" si="4"/>
        <v>-9.2511466309446178E-3</v>
      </c>
      <c r="Q29" s="197">
        <f t="shared" si="5"/>
        <v>-3.0000000000003801E-2</v>
      </c>
    </row>
    <row r="30" spans="1:17">
      <c r="A30" s="33" t="s">
        <v>72</v>
      </c>
      <c r="B30" s="196">
        <f>PPCL_NG!I30+PPCL_Spot!I30+GT_NG!I30+GT_Spot!I30+Bawana_NG!I30+Bawana_RLNG!I30+Bawana_Spot!I30</f>
        <v>262.78000000000003</v>
      </c>
      <c r="C30" s="196">
        <f>PPCL_NG!P30+PPCL_Spot!P30+GT_NG!P30+GT_Spot!P30+Bawana_NG!P30+Bawana_RLNG!P30+Bawana_Spot!P30</f>
        <v>262.79255046530193</v>
      </c>
      <c r="D30" s="197">
        <f t="shared" si="0"/>
        <v>-1.2550465301899294E-2</v>
      </c>
      <c r="E30" s="196">
        <f>PPCL_NG!J30+PPCL_Spot!J30+GT_NG!J30+GT_Spot!J30+Bawana_NG!J30+Bawana_RLNG!J30+Bawana_Spot!J30</f>
        <v>58.61</v>
      </c>
      <c r="F30" s="196">
        <f>PPCL_NG!Q30+PPCL_Spot!Q30+GT_NG!Q30+GT_Spot!Q30+Bawana_NG!Q30+Bawana_RLNG!Q30+Bawana_Spot!Q30</f>
        <v>58.617216280364445</v>
      </c>
      <c r="G30" s="197">
        <f t="shared" si="1"/>
        <v>-7.2162803644459927E-3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35.49</v>
      </c>
      <c r="L30" s="196">
        <f>PPCL_NG!S30+PPCL_Spot!S30+GT_NG!S30+GT_Spot!S30+Bawana_NG!S30+Bawana_RLNG!S30+Bawana_Spot!S30</f>
        <v>35.491210223791931</v>
      </c>
      <c r="M30" s="197">
        <f t="shared" si="3"/>
        <v>-1.2102237919293657E-3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80.859251146630939</v>
      </c>
      <c r="P30" s="197">
        <f t="shared" si="4"/>
        <v>-9.2511466309446178E-3</v>
      </c>
      <c r="Q30" s="197">
        <f t="shared" si="5"/>
        <v>-3.0000000000003801E-2</v>
      </c>
    </row>
    <row r="31" spans="1:17">
      <c r="A31" s="33" t="s">
        <v>73</v>
      </c>
      <c r="B31" s="196">
        <f>PPCL_NG!I31+PPCL_Spot!I31+GT_NG!I31+GT_Spot!I31+Bawana_NG!I31+Bawana_RLNG!I31+Bawana_Spot!I31</f>
        <v>262.82</v>
      </c>
      <c r="C31" s="196">
        <f>PPCL_NG!P31+PPCL_Spot!P31+GT_NG!P31+GT_Spot!P31+Bawana_NG!P31+Bawana_RLNG!P31+Bawana_Spot!P31</f>
        <v>262.83255046530189</v>
      </c>
      <c r="D31" s="197">
        <f t="shared" si="0"/>
        <v>-1.2550465301899294E-2</v>
      </c>
      <c r="E31" s="196">
        <f>PPCL_NG!J31+PPCL_Spot!J31+GT_NG!J31+GT_Spot!J31+Bawana_NG!J31+Bawana_RLNG!J31+Bawana_Spot!J31</f>
        <v>58.61</v>
      </c>
      <c r="F31" s="196">
        <f>PPCL_NG!Q31+PPCL_Spot!Q31+GT_NG!Q31+GT_Spot!Q31+Bawana_NG!Q31+Bawana_RLNG!Q31+Bawana_Spot!Q31</f>
        <v>58.617216280364445</v>
      </c>
      <c r="G31" s="197">
        <f t="shared" si="1"/>
        <v>-7.2162803644459927E-3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35.450000000000003</v>
      </c>
      <c r="L31" s="196">
        <f>PPCL_NG!S31+PPCL_Spot!S31+GT_NG!S31+GT_Spot!S31+Bawana_NG!S31+Bawana_RLNG!S31+Bawana_Spot!S31</f>
        <v>35.451210223791932</v>
      </c>
      <c r="M31" s="197">
        <f t="shared" si="3"/>
        <v>-1.2102237919293657E-3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80.859251146630939</v>
      </c>
      <c r="P31" s="197">
        <f t="shared" si="4"/>
        <v>-9.2511466309446178E-3</v>
      </c>
      <c r="Q31" s="197">
        <f t="shared" si="5"/>
        <v>-3.0000000000003801E-2</v>
      </c>
    </row>
    <row r="32" spans="1:17">
      <c r="A32" s="33" t="s">
        <v>74</v>
      </c>
      <c r="B32" s="196">
        <f>PPCL_NG!I32+PPCL_Spot!I32+GT_NG!I32+GT_Spot!I32+Bawana_NG!I32+Bawana_RLNG!I32+Bawana_Spot!I32</f>
        <v>260.43</v>
      </c>
      <c r="C32" s="196">
        <f>PPCL_NG!P32+PPCL_Spot!P32+GT_NG!P32+GT_Spot!P32+Bawana_NG!P32+Bawana_RLNG!P32+Bawana_Spot!P32</f>
        <v>260.44255046530191</v>
      </c>
      <c r="D32" s="197">
        <f t="shared" si="0"/>
        <v>-1.2550465301899294E-2</v>
      </c>
      <c r="E32" s="196">
        <f>PPCL_NG!J32+PPCL_Spot!J32+GT_NG!J32+GT_Spot!J32+Bawana_NG!J32+Bawana_RLNG!J32+Bawana_Spot!J32</f>
        <v>58.61</v>
      </c>
      <c r="F32" s="196">
        <f>PPCL_NG!Q32+PPCL_Spot!Q32+GT_NG!Q32+GT_Spot!Q32+Bawana_NG!Q32+Bawana_RLNG!Q32+Bawana_Spot!Q32</f>
        <v>58.617216280364445</v>
      </c>
      <c r="G32" s="197">
        <f t="shared" si="1"/>
        <v>-7.2162803644459927E-3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37.840000000000003</v>
      </c>
      <c r="L32" s="196">
        <f>PPCL_NG!S32+PPCL_Spot!S32+GT_NG!S32+GT_Spot!S32+Bawana_NG!S32+Bawana_RLNG!S32+Bawana_Spot!S32</f>
        <v>37.841210223791933</v>
      </c>
      <c r="M32" s="197">
        <f t="shared" si="3"/>
        <v>-1.2102237919293657E-3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80.859251146630939</v>
      </c>
      <c r="P32" s="197">
        <f t="shared" si="4"/>
        <v>-9.2511466309446178E-3</v>
      </c>
      <c r="Q32" s="197">
        <f t="shared" si="5"/>
        <v>-3.0000000000003801E-2</v>
      </c>
    </row>
    <row r="33" spans="1:17">
      <c r="A33" s="33" t="s">
        <v>75</v>
      </c>
      <c r="B33" s="196">
        <f>PPCL_NG!I33+PPCL_Spot!I33+GT_NG!I33+GT_Spot!I33+Bawana_NG!I33+Bawana_RLNG!I33+Bawana_Spot!I33</f>
        <v>262.82</v>
      </c>
      <c r="C33" s="196">
        <f>PPCL_NG!P33+PPCL_Spot!P33+GT_NG!P33+GT_Spot!P33+Bawana_NG!P33+Bawana_RLNG!P33+Bawana_Spot!P33</f>
        <v>262.83255046530189</v>
      </c>
      <c r="D33" s="197">
        <f t="shared" si="0"/>
        <v>-1.2550465301899294E-2</v>
      </c>
      <c r="E33" s="196">
        <f>PPCL_NG!J33+PPCL_Spot!J33+GT_NG!J33+GT_Spot!J33+Bawana_NG!J33+Bawana_RLNG!J33+Bawana_Spot!J33</f>
        <v>58.61</v>
      </c>
      <c r="F33" s="196">
        <f>PPCL_NG!Q33+PPCL_Spot!Q33+GT_NG!Q33+GT_Spot!Q33+Bawana_NG!Q33+Bawana_RLNG!Q33+Bawana_Spot!Q33</f>
        <v>58.617216280364445</v>
      </c>
      <c r="G33" s="197">
        <f t="shared" si="1"/>
        <v>-7.2162803644459927E-3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35.450000000000003</v>
      </c>
      <c r="L33" s="196">
        <f>PPCL_NG!S33+PPCL_Spot!S33+GT_NG!S33+GT_Spot!S33+Bawana_NG!S33+Bawana_RLNG!S33+Bawana_Spot!S33</f>
        <v>35.451210223791932</v>
      </c>
      <c r="M33" s="197">
        <f t="shared" si="3"/>
        <v>-1.2102237919293657E-3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80.859251146630939</v>
      </c>
      <c r="P33" s="197">
        <f t="shared" si="4"/>
        <v>-9.2511466309446178E-3</v>
      </c>
      <c r="Q33" s="197">
        <f t="shared" si="5"/>
        <v>-3.0000000000003801E-2</v>
      </c>
    </row>
    <row r="34" spans="1:17">
      <c r="A34" s="33" t="s">
        <v>76</v>
      </c>
      <c r="B34" s="196">
        <f>PPCL_NG!I34+PPCL_Spot!I34+GT_NG!I34+GT_Spot!I34+Bawana_NG!I34+Bawana_RLNG!I34+Bawana_Spot!I34</f>
        <v>262.82</v>
      </c>
      <c r="C34" s="196">
        <f>PPCL_NG!P34+PPCL_Spot!P34+GT_NG!P34+GT_Spot!P34+Bawana_NG!P34+Bawana_RLNG!P34+Bawana_Spot!P34</f>
        <v>262.83255046530189</v>
      </c>
      <c r="D34" s="197">
        <f t="shared" si="0"/>
        <v>-1.2550465301899294E-2</v>
      </c>
      <c r="E34" s="196">
        <f>PPCL_NG!J34+PPCL_Spot!J34+GT_NG!J34+GT_Spot!J34+Bawana_NG!J34+Bawana_RLNG!J34+Bawana_Spot!J34</f>
        <v>58.61</v>
      </c>
      <c r="F34" s="196">
        <f>PPCL_NG!Q34+PPCL_Spot!Q34+GT_NG!Q34+GT_Spot!Q34+Bawana_NG!Q34+Bawana_RLNG!Q34+Bawana_Spot!Q34</f>
        <v>58.617216280364445</v>
      </c>
      <c r="G34" s="197">
        <f t="shared" si="1"/>
        <v>-7.2162803644459927E-3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35.450000000000003</v>
      </c>
      <c r="L34" s="196">
        <f>PPCL_NG!S34+PPCL_Spot!S34+GT_NG!S34+GT_Spot!S34+Bawana_NG!S34+Bawana_RLNG!S34+Bawana_Spot!S34</f>
        <v>35.451210223791932</v>
      </c>
      <c r="M34" s="197">
        <f t="shared" si="3"/>
        <v>-1.2102237919293657E-3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80.859251146630939</v>
      </c>
      <c r="P34" s="197">
        <f t="shared" si="4"/>
        <v>-9.2511466309446178E-3</v>
      </c>
      <c r="Q34" s="197">
        <f t="shared" si="5"/>
        <v>-3.0000000000003801E-2</v>
      </c>
    </row>
    <row r="35" spans="1:17">
      <c r="A35" s="33" t="s">
        <v>77</v>
      </c>
      <c r="B35" s="196">
        <f>PPCL_NG!I35+PPCL_Spot!I35+GT_NG!I35+GT_Spot!I35+Bawana_NG!I35+Bawana_RLNG!I35+Bawana_Spot!I35</f>
        <v>157.09</v>
      </c>
      <c r="C35" s="196">
        <f>PPCL_NG!P35+PPCL_Spot!P35+GT_NG!P35+GT_Spot!P35+Bawana_NG!P35+Bawana_RLNG!P35+Bawana_Spot!P35</f>
        <v>157.10255046530187</v>
      </c>
      <c r="D35" s="197">
        <f t="shared" si="0"/>
        <v>-1.2550465301870872E-2</v>
      </c>
      <c r="E35" s="196">
        <f>PPCL_NG!J35+PPCL_Spot!J35+GT_NG!J35+GT_Spot!J35+Bawana_NG!J35+Bawana_RLNG!J35+Bawana_Spot!J35</f>
        <v>58.61</v>
      </c>
      <c r="F35" s="196">
        <f>PPCL_NG!Q35+PPCL_Spot!Q35+GT_NG!Q35+GT_Spot!Q35+Bawana_NG!Q35+Bawana_RLNG!Q35+Bawana_Spot!Q35</f>
        <v>58.617216280364445</v>
      </c>
      <c r="G35" s="197">
        <f t="shared" si="1"/>
        <v>-7.2162803644459927E-3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31.18</v>
      </c>
      <c r="L35" s="196">
        <f>PPCL_NG!S35+PPCL_Spot!S35+GT_NG!S35+GT_Spot!S35+Bawana_NG!S35+Bawana_RLNG!S35+Bawana_Spot!S35</f>
        <v>31.181210223791929</v>
      </c>
      <c r="M35" s="197">
        <f t="shared" si="3"/>
        <v>-1.2102237919293657E-3</v>
      </c>
      <c r="N35" s="196">
        <f>PPCL_NG!M35+PPCL_Spot!M35+GT_NG!M35+GT_Spot!M35+Bawana_NG!M35+Bawana_RLNG!M35+Bawana_Spot!M35</f>
        <v>80.849999999999994</v>
      </c>
      <c r="O35" s="196">
        <f>PPCL_NG!T35+PPCL_Spot!T35+GT_NG!T35+GT_Spot!T35+Bawana_NG!T35+Bawana_RLNG!T35+Bawana_Spot!T35</f>
        <v>80.859251146630939</v>
      </c>
      <c r="P35" s="197">
        <f t="shared" si="4"/>
        <v>-9.2511466309446178E-3</v>
      </c>
      <c r="Q35" s="197">
        <f t="shared" si="5"/>
        <v>-2.999999999997538E-2</v>
      </c>
    </row>
    <row r="36" spans="1:17">
      <c r="A36" s="33" t="s">
        <v>78</v>
      </c>
      <c r="B36" s="196">
        <f>PPCL_NG!I36+PPCL_Spot!I36+GT_NG!I36+GT_Spot!I36+Bawana_NG!I36+Bawana_RLNG!I36+Bawana_Spot!I36</f>
        <v>157.09</v>
      </c>
      <c r="C36" s="196">
        <f>PPCL_NG!P36+PPCL_Spot!P36+GT_NG!P36+GT_Spot!P36+Bawana_NG!P36+Bawana_RLNG!P36+Bawana_Spot!P36</f>
        <v>157.10255046530187</v>
      </c>
      <c r="D36" s="197">
        <f t="shared" si="0"/>
        <v>-1.2550465301870872E-2</v>
      </c>
      <c r="E36" s="196">
        <f>PPCL_NG!J36+PPCL_Spot!J36+GT_NG!J36+GT_Spot!J36+Bawana_NG!J36+Bawana_RLNG!J36+Bawana_Spot!J36</f>
        <v>58.61</v>
      </c>
      <c r="F36" s="196">
        <f>PPCL_NG!Q36+PPCL_Spot!Q36+GT_NG!Q36+GT_Spot!Q36+Bawana_NG!Q36+Bawana_RLNG!Q36+Bawana_Spot!Q36</f>
        <v>58.617216280364445</v>
      </c>
      <c r="G36" s="197">
        <f t="shared" si="1"/>
        <v>-7.2162803644459927E-3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31.18</v>
      </c>
      <c r="L36" s="196">
        <f>PPCL_NG!S36+PPCL_Spot!S36+GT_NG!S36+GT_Spot!S36+Bawana_NG!S36+Bawana_RLNG!S36+Bawana_Spot!S36</f>
        <v>31.181210223791929</v>
      </c>
      <c r="M36" s="197">
        <f t="shared" si="3"/>
        <v>-1.2102237919293657E-3</v>
      </c>
      <c r="N36" s="196">
        <f>PPCL_NG!M36+PPCL_Spot!M36+GT_NG!M36+GT_Spot!M36+Bawana_NG!M36+Bawana_RLNG!M36+Bawana_Spot!M36</f>
        <v>80.849999999999994</v>
      </c>
      <c r="O36" s="196">
        <f>PPCL_NG!T36+PPCL_Spot!T36+GT_NG!T36+GT_Spot!T36+Bawana_NG!T36+Bawana_RLNG!T36+Bawana_Spot!T36</f>
        <v>80.859251146630939</v>
      </c>
      <c r="P36" s="197">
        <f t="shared" si="4"/>
        <v>-9.2511466309446178E-3</v>
      </c>
      <c r="Q36" s="197">
        <f t="shared" si="5"/>
        <v>-2.999999999997538E-2</v>
      </c>
    </row>
    <row r="37" spans="1:17">
      <c r="A37" s="33" t="s">
        <v>79</v>
      </c>
      <c r="B37" s="196">
        <f>PPCL_NG!I37+PPCL_Spot!I37+GT_NG!I37+GT_Spot!I37+Bawana_NG!I37+Bawana_RLNG!I37+Bawana_Spot!I37</f>
        <v>157.09</v>
      </c>
      <c r="C37" s="196">
        <f>PPCL_NG!P37+PPCL_Spot!P37+GT_NG!P37+GT_Spot!P37+Bawana_NG!P37+Bawana_RLNG!P37+Bawana_Spot!P37</f>
        <v>157.10255046530187</v>
      </c>
      <c r="D37" s="197">
        <f t="shared" si="0"/>
        <v>-1.2550465301870872E-2</v>
      </c>
      <c r="E37" s="196">
        <f>PPCL_NG!J37+PPCL_Spot!J37+GT_NG!J37+GT_Spot!J37+Bawana_NG!J37+Bawana_RLNG!J37+Bawana_Spot!J37</f>
        <v>58.61</v>
      </c>
      <c r="F37" s="196">
        <f>PPCL_NG!Q37+PPCL_Spot!Q37+GT_NG!Q37+GT_Spot!Q37+Bawana_NG!Q37+Bawana_RLNG!Q37+Bawana_Spot!Q37</f>
        <v>58.617216280364445</v>
      </c>
      <c r="G37" s="197">
        <f t="shared" si="1"/>
        <v>-7.2162803644459927E-3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31.18</v>
      </c>
      <c r="L37" s="196">
        <f>PPCL_NG!S37+PPCL_Spot!S37+GT_NG!S37+GT_Spot!S37+Bawana_NG!S37+Bawana_RLNG!S37+Bawana_Spot!S37</f>
        <v>31.181210223791929</v>
      </c>
      <c r="M37" s="197">
        <f t="shared" si="3"/>
        <v>-1.2102237919293657E-3</v>
      </c>
      <c r="N37" s="196">
        <f>PPCL_NG!M37+PPCL_Spot!M37+GT_NG!M37+GT_Spot!M37+Bawana_NG!M37+Bawana_RLNG!M37+Bawana_Spot!M37</f>
        <v>80.849999999999994</v>
      </c>
      <c r="O37" s="196">
        <f>PPCL_NG!T37+PPCL_Spot!T37+GT_NG!T37+GT_Spot!T37+Bawana_NG!T37+Bawana_RLNG!T37+Bawana_Spot!T37</f>
        <v>80.859251146630939</v>
      </c>
      <c r="P37" s="197">
        <f t="shared" si="4"/>
        <v>-9.2511466309446178E-3</v>
      </c>
      <c r="Q37" s="197">
        <f t="shared" si="5"/>
        <v>-2.999999999997538E-2</v>
      </c>
    </row>
    <row r="38" spans="1:17">
      <c r="A38" s="33" t="s">
        <v>80</v>
      </c>
      <c r="B38" s="196">
        <f>PPCL_NG!I38+PPCL_Spot!I38+GT_NG!I38+GT_Spot!I38+Bawana_NG!I38+Bawana_RLNG!I38+Bawana_Spot!I38</f>
        <v>157.09</v>
      </c>
      <c r="C38" s="196">
        <f>PPCL_NG!P38+PPCL_Spot!P38+GT_NG!P38+GT_Spot!P38+Bawana_NG!P38+Bawana_RLNG!P38+Bawana_Spot!P38</f>
        <v>157.10255046530187</v>
      </c>
      <c r="D38" s="197">
        <f t="shared" si="0"/>
        <v>-1.2550465301870872E-2</v>
      </c>
      <c r="E38" s="196">
        <f>PPCL_NG!J38+PPCL_Spot!J38+GT_NG!J38+GT_Spot!J38+Bawana_NG!J38+Bawana_RLNG!J38+Bawana_Spot!J38</f>
        <v>58.61</v>
      </c>
      <c r="F38" s="196">
        <f>PPCL_NG!Q38+PPCL_Spot!Q38+GT_NG!Q38+GT_Spot!Q38+Bawana_NG!Q38+Bawana_RLNG!Q38+Bawana_Spot!Q38</f>
        <v>58.617216280364445</v>
      </c>
      <c r="G38" s="197">
        <f t="shared" si="1"/>
        <v>-7.2162803644459927E-3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31.18</v>
      </c>
      <c r="L38" s="196">
        <f>PPCL_NG!S38+PPCL_Spot!S38+GT_NG!S38+GT_Spot!S38+Bawana_NG!S38+Bawana_RLNG!S38+Bawana_Spot!S38</f>
        <v>31.181210223791929</v>
      </c>
      <c r="M38" s="197">
        <f t="shared" si="3"/>
        <v>-1.2102237919293657E-3</v>
      </c>
      <c r="N38" s="196">
        <f>PPCL_NG!M38+PPCL_Spot!M38+GT_NG!M38+GT_Spot!M38+Bawana_NG!M38+Bawana_RLNG!M38+Bawana_Spot!M38</f>
        <v>80.849999999999994</v>
      </c>
      <c r="O38" s="196">
        <f>PPCL_NG!T38+PPCL_Spot!T38+GT_NG!T38+GT_Spot!T38+Bawana_NG!T38+Bawana_RLNG!T38+Bawana_Spot!T38</f>
        <v>80.859251146630939</v>
      </c>
      <c r="P38" s="197">
        <f t="shared" si="4"/>
        <v>-9.2511466309446178E-3</v>
      </c>
      <c r="Q38" s="197">
        <f t="shared" si="5"/>
        <v>-2.999999999997538E-2</v>
      </c>
    </row>
    <row r="39" spans="1:17">
      <c r="A39" s="33" t="s">
        <v>81</v>
      </c>
      <c r="B39" s="196">
        <f>PPCL_NG!I39+PPCL_Spot!I39+GT_NG!I39+GT_Spot!I39+Bawana_NG!I39+Bawana_RLNG!I39+Bawana_Spot!I39</f>
        <v>157.09</v>
      </c>
      <c r="C39" s="196">
        <f>PPCL_NG!P39+PPCL_Spot!P39+GT_NG!P39+GT_Spot!P39+Bawana_NG!P39+Bawana_RLNG!P39+Bawana_Spot!P39</f>
        <v>156.97691148766611</v>
      </c>
      <c r="D39" s="197">
        <f t="shared" si="0"/>
        <v>0.1130885123338885</v>
      </c>
      <c r="E39" s="196">
        <f>PPCL_NG!J39+PPCL_Spot!J39+GT_NG!J39+GT_Spot!J39+Bawana_NG!J39+Bawana_RLNG!J39+Bawana_Spot!J39</f>
        <v>58.61</v>
      </c>
      <c r="F39" s="196">
        <f>PPCL_NG!Q39+PPCL_Spot!Q39+GT_NG!Q39+GT_Spot!Q39+Bawana_NG!Q39+Bawana_RLNG!Q39+Bawana_Spot!Q39</f>
        <v>58.548446312313331</v>
      </c>
      <c r="G39" s="197">
        <f t="shared" si="1"/>
        <v>6.1553687686668468E-2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31.18</v>
      </c>
      <c r="L39" s="196">
        <f>PPCL_NG!S39+PPCL_Spot!S39+GT_NG!S39+GT_Spot!S39+Bawana_NG!S39+Bawana_RLNG!S39+Bawana_Spot!S39</f>
        <v>31.165395527306305</v>
      </c>
      <c r="M39" s="197">
        <f t="shared" si="3"/>
        <v>1.4604472693694248E-2</v>
      </c>
      <c r="N39" s="196">
        <f>PPCL_NG!M39+PPCL_Spot!M39+GT_NG!M39+GT_Spot!M39+Bawana_NG!M39+Bawana_RLNG!M39+Bawana_Spot!M39</f>
        <v>80.849999999999994</v>
      </c>
      <c r="O39" s="196">
        <f>PPCL_NG!T39+PPCL_Spot!T39+GT_NG!T39+GT_Spot!T39+Bawana_NG!T39+Bawana_RLNG!T39+Bawana_Spot!T39</f>
        <v>80.769474788803464</v>
      </c>
      <c r="P39" s="197">
        <f t="shared" si="4"/>
        <v>8.0525211196530222E-2</v>
      </c>
      <c r="Q39" s="197">
        <f t="shared" si="5"/>
        <v>0.26999999999999691</v>
      </c>
    </row>
    <row r="40" spans="1:17">
      <c r="A40" s="33" t="s">
        <v>82</v>
      </c>
      <c r="B40" s="196">
        <f>PPCL_NG!I40+PPCL_Spot!I40+GT_NG!I40+GT_Spot!I40+Bawana_NG!I40+Bawana_RLNG!I40+Bawana_Spot!I40</f>
        <v>157.09</v>
      </c>
      <c r="C40" s="196">
        <f>PPCL_NG!P40+PPCL_Spot!P40+GT_NG!P40+GT_Spot!P40+Bawana_NG!P40+Bawana_RLNG!P40+Bawana_Spot!P40</f>
        <v>156.97691148766611</v>
      </c>
      <c r="D40" s="197">
        <f t="shared" si="0"/>
        <v>0.1130885123338885</v>
      </c>
      <c r="E40" s="196">
        <f>PPCL_NG!J40+PPCL_Spot!J40+GT_NG!J40+GT_Spot!J40+Bawana_NG!J40+Bawana_RLNG!J40+Bawana_Spot!J40</f>
        <v>58.61</v>
      </c>
      <c r="F40" s="196">
        <f>PPCL_NG!Q40+PPCL_Spot!Q40+GT_NG!Q40+GT_Spot!Q40+Bawana_NG!Q40+Bawana_RLNG!Q40+Bawana_Spot!Q40</f>
        <v>58.548446312313331</v>
      </c>
      <c r="G40" s="197">
        <f t="shared" si="1"/>
        <v>6.1553687686668468E-2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31.18</v>
      </c>
      <c r="L40" s="196">
        <f>PPCL_NG!S40+PPCL_Spot!S40+GT_NG!S40+GT_Spot!S40+Bawana_NG!S40+Bawana_RLNG!S40+Bawana_Spot!S40</f>
        <v>31.165395527306305</v>
      </c>
      <c r="M40" s="197">
        <f t="shared" si="3"/>
        <v>1.4604472693694248E-2</v>
      </c>
      <c r="N40" s="196">
        <f>PPCL_NG!M40+PPCL_Spot!M40+GT_NG!M40+GT_Spot!M40+Bawana_NG!M40+Bawana_RLNG!M40+Bawana_Spot!M40</f>
        <v>80.849999999999994</v>
      </c>
      <c r="O40" s="196">
        <f>PPCL_NG!T40+PPCL_Spot!T40+GT_NG!T40+GT_Spot!T40+Bawana_NG!T40+Bawana_RLNG!T40+Bawana_Spot!T40</f>
        <v>80.769474788803464</v>
      </c>
      <c r="P40" s="197">
        <f t="shared" si="4"/>
        <v>8.0525211196530222E-2</v>
      </c>
      <c r="Q40" s="197">
        <f t="shared" si="5"/>
        <v>0.26999999999999691</v>
      </c>
    </row>
    <row r="41" spans="1:17">
      <c r="A41" s="33" t="s">
        <v>83</v>
      </c>
      <c r="B41" s="196">
        <f>PPCL_NG!I41+PPCL_Spot!I41+GT_NG!I41+GT_Spot!I41+Bawana_NG!I41+Bawana_RLNG!I41+Bawana_Spot!I41</f>
        <v>349.3</v>
      </c>
      <c r="C41" s="196">
        <f>PPCL_NG!P41+PPCL_Spot!P41+GT_NG!P41+GT_Spot!P41+Bawana_NG!P41+Bawana_RLNG!P41+Bawana_Spot!P41</f>
        <v>123.17691148766612</v>
      </c>
      <c r="D41" s="197">
        <f t="shared" si="0"/>
        <v>226.12308851233388</v>
      </c>
      <c r="E41" s="196">
        <f>PPCL_NG!J41+PPCL_Spot!J41+GT_NG!J41+GT_Spot!J41+Bawana_NG!J41+Bawana_RLNG!J41+Bawana_Spot!J41</f>
        <v>58.61</v>
      </c>
      <c r="F41" s="196">
        <f>PPCL_NG!Q41+PPCL_Spot!Q41+GT_NG!Q41+GT_Spot!Q41+Bawana_NG!Q41+Bawana_RLNG!Q41+Bawana_Spot!Q41</f>
        <v>58.548446312313331</v>
      </c>
      <c r="G41" s="197">
        <f t="shared" si="1"/>
        <v>6.1553687686668468E-2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38.97</v>
      </c>
      <c r="L41" s="196">
        <f>PPCL_NG!S41+PPCL_Spot!S41+GT_NG!S41+GT_Spot!S41+Bawana_NG!S41+Bawana_RLNG!S41+Bawana_Spot!S41</f>
        <v>24.965395527306306</v>
      </c>
      <c r="M41" s="197">
        <f t="shared" si="3"/>
        <v>14.004604472693693</v>
      </c>
      <c r="N41" s="196">
        <f>PPCL_NG!M41+PPCL_Spot!M41+GT_NG!M41+GT_Spot!M41+Bawana_NG!M41+Bawana_RLNG!M41+Bawana_Spot!M41</f>
        <v>80.849999999999994</v>
      </c>
      <c r="O41" s="196">
        <f>PPCL_NG!T41+PPCL_Spot!T41+GT_NG!T41+GT_Spot!T41+Bawana_NG!T41+Bawana_RLNG!T41+Bawana_Spot!T41</f>
        <v>80.769474788803464</v>
      </c>
      <c r="P41" s="197">
        <f t="shared" si="4"/>
        <v>8.0525211196530222E-2</v>
      </c>
      <c r="Q41" s="197">
        <f t="shared" si="5"/>
        <v>240.26999999999998</v>
      </c>
    </row>
    <row r="42" spans="1:17">
      <c r="A42" s="33" t="s">
        <v>84</v>
      </c>
      <c r="B42" s="196">
        <f>PPCL_NG!I42+PPCL_Spot!I42+GT_NG!I42+GT_Spot!I42+Bawana_NG!I42+Bawana_RLNG!I42+Bawana_Spot!I42</f>
        <v>352.8</v>
      </c>
      <c r="C42" s="196">
        <f>PPCL_NG!P42+PPCL_Spot!P42+GT_NG!P42+GT_Spot!P42+Bawana_NG!P42+Bawana_RLNG!P42+Bawana_Spot!P42</f>
        <v>123.17691148766612</v>
      </c>
      <c r="D42" s="197">
        <f t="shared" si="0"/>
        <v>229.62308851233388</v>
      </c>
      <c r="E42" s="196">
        <f>PPCL_NG!J42+PPCL_Spot!J42+GT_NG!J42+GT_Spot!J42+Bawana_NG!J42+Bawana_RLNG!J42+Bawana_Spot!J42</f>
        <v>58.61</v>
      </c>
      <c r="F42" s="196">
        <f>PPCL_NG!Q42+PPCL_Spot!Q42+GT_NG!Q42+GT_Spot!Q42+Bawana_NG!Q42+Bawana_RLNG!Q42+Bawana_Spot!Q42</f>
        <v>58.548446312313331</v>
      </c>
      <c r="G42" s="197">
        <f t="shared" si="1"/>
        <v>6.1553687686668468E-2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35.47</v>
      </c>
      <c r="L42" s="196">
        <f>PPCL_NG!S42+PPCL_Spot!S42+GT_NG!S42+GT_Spot!S42+Bawana_NG!S42+Bawana_RLNG!S42+Bawana_Spot!S42</f>
        <v>24.965395527306306</v>
      </c>
      <c r="M42" s="197">
        <f t="shared" si="3"/>
        <v>10.504604472693693</v>
      </c>
      <c r="N42" s="196">
        <f>PPCL_NG!M42+PPCL_Spot!M42+GT_NG!M42+GT_Spot!M42+Bawana_NG!M42+Bawana_RLNG!M42+Bawana_Spot!M42</f>
        <v>80.849999999999994</v>
      </c>
      <c r="O42" s="196">
        <f>PPCL_NG!T42+PPCL_Spot!T42+GT_NG!T42+GT_Spot!T42+Bawana_NG!T42+Bawana_RLNG!T42+Bawana_Spot!T42</f>
        <v>80.769474788803464</v>
      </c>
      <c r="P42" s="197">
        <f t="shared" si="4"/>
        <v>8.0525211196530222E-2</v>
      </c>
      <c r="Q42" s="197">
        <f t="shared" si="5"/>
        <v>240.26999999999998</v>
      </c>
    </row>
    <row r="43" spans="1:17">
      <c r="A43" s="33" t="s">
        <v>85</v>
      </c>
      <c r="B43" s="196">
        <f>PPCL_NG!I43+PPCL_Spot!I43+GT_NG!I43+GT_Spot!I43+Bawana_NG!I43+Bawana_RLNG!I43+Bawana_Spot!I43</f>
        <v>128.29</v>
      </c>
      <c r="C43" s="196">
        <f>PPCL_NG!P43+PPCL_Spot!P43+GT_NG!P43+GT_Spot!P43+Bawana_NG!P43+Bawana_RLNG!P43+Bawana_Spot!P43</f>
        <v>128.17671618279522</v>
      </c>
      <c r="D43" s="197">
        <f t="shared" si="0"/>
        <v>0.1132838172047741</v>
      </c>
      <c r="E43" s="196">
        <f>PPCL_NG!J43+PPCL_Spot!J43+GT_NG!J43+GT_Spot!J43+Bawana_NG!J43+Bawana_RLNG!J43+Bawana_Spot!J43</f>
        <v>53.61</v>
      </c>
      <c r="F43" s="196">
        <f>PPCL_NG!Q43+PPCL_Spot!Q43+GT_NG!Q43+GT_Spot!Q43+Bawana_NG!Q43+Bawana_RLNG!Q43+Bawana_Spot!Q43</f>
        <v>53.548641617184238</v>
      </c>
      <c r="G43" s="197">
        <f t="shared" si="1"/>
        <v>6.1358382815761559E-2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24.98</v>
      </c>
      <c r="L43" s="196">
        <f>PPCL_NG!S43+PPCL_Spot!S43+GT_NG!S43+GT_Spot!S43+Bawana_NG!S43+Bawana_RLNG!S43+Bawana_Spot!S43</f>
        <v>24.965395527306306</v>
      </c>
      <c r="M43" s="197">
        <f t="shared" si="3"/>
        <v>1.4604472693694248E-2</v>
      </c>
      <c r="N43" s="196">
        <f>PPCL_NG!M43+PPCL_Spot!M43+GT_NG!M43+GT_Spot!M43+Bawana_NG!M43+Bawana_RLNG!M43+Bawana_Spot!M43</f>
        <v>80.849999999999994</v>
      </c>
      <c r="O43" s="196">
        <f>PPCL_NG!T43+PPCL_Spot!T43+GT_NG!T43+GT_Spot!T43+Bawana_NG!T43+Bawana_RLNG!T43+Bawana_Spot!T43</f>
        <v>80.769474788803464</v>
      </c>
      <c r="P43" s="197">
        <f t="shared" si="4"/>
        <v>8.0525211196530222E-2</v>
      </c>
      <c r="Q43" s="197">
        <f t="shared" si="5"/>
        <v>0.26999999999997559</v>
      </c>
    </row>
    <row r="44" spans="1:17">
      <c r="A44" s="33" t="s">
        <v>86</v>
      </c>
      <c r="B44" s="196">
        <f>PPCL_NG!I44+PPCL_Spot!I44+GT_NG!I44+GT_Spot!I44+Bawana_NG!I44+Bawana_RLNG!I44+Bawana_Spot!I44</f>
        <v>128.29</v>
      </c>
      <c r="C44" s="196">
        <f>PPCL_NG!P44+PPCL_Spot!P44+GT_NG!P44+GT_Spot!P44+Bawana_NG!P44+Bawana_RLNG!P44+Bawana_Spot!P44</f>
        <v>128.17671618279522</v>
      </c>
      <c r="D44" s="197">
        <f t="shared" si="0"/>
        <v>0.1132838172047741</v>
      </c>
      <c r="E44" s="196">
        <f>PPCL_NG!J44+PPCL_Spot!J44+GT_NG!J44+GT_Spot!J44+Bawana_NG!J44+Bawana_RLNG!J44+Bawana_Spot!J44</f>
        <v>53.61</v>
      </c>
      <c r="F44" s="196">
        <f>PPCL_NG!Q44+PPCL_Spot!Q44+GT_NG!Q44+GT_Spot!Q44+Bawana_NG!Q44+Bawana_RLNG!Q44+Bawana_Spot!Q44</f>
        <v>53.548641617184238</v>
      </c>
      <c r="G44" s="197">
        <f t="shared" si="1"/>
        <v>6.1358382815761559E-2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24.98</v>
      </c>
      <c r="L44" s="196">
        <f>PPCL_NG!S44+PPCL_Spot!S44+GT_NG!S44+GT_Spot!S44+Bawana_NG!S44+Bawana_RLNG!S44+Bawana_Spot!S44</f>
        <v>24.965395527306306</v>
      </c>
      <c r="M44" s="197">
        <f t="shared" si="3"/>
        <v>1.4604472693694248E-2</v>
      </c>
      <c r="N44" s="196">
        <f>PPCL_NG!M44+PPCL_Spot!M44+GT_NG!M44+GT_Spot!M44+Bawana_NG!M44+Bawana_RLNG!M44+Bawana_Spot!M44</f>
        <v>80.849999999999994</v>
      </c>
      <c r="O44" s="196">
        <f>PPCL_NG!T44+PPCL_Spot!T44+GT_NG!T44+GT_Spot!T44+Bawana_NG!T44+Bawana_RLNG!T44+Bawana_Spot!T44</f>
        <v>80.769474788803464</v>
      </c>
      <c r="P44" s="197">
        <f t="shared" si="4"/>
        <v>8.0525211196530222E-2</v>
      </c>
      <c r="Q44" s="197">
        <f t="shared" si="5"/>
        <v>0.26999999999997559</v>
      </c>
    </row>
    <row r="45" spans="1:17">
      <c r="A45" s="33" t="s">
        <v>87</v>
      </c>
      <c r="B45" s="196">
        <f>PPCL_NG!I45+PPCL_Spot!I45+GT_NG!I45+GT_Spot!I45+Bawana_NG!I45+Bawana_RLNG!I45+Bawana_Spot!I45</f>
        <v>128.29</v>
      </c>
      <c r="C45" s="196">
        <f>PPCL_NG!P45+PPCL_Spot!P45+GT_NG!P45+GT_Spot!P45+Bawana_NG!P45+Bawana_RLNG!P45+Bawana_Spot!P45</f>
        <v>128.17671618279522</v>
      </c>
      <c r="D45" s="197">
        <f t="shared" si="0"/>
        <v>0.1132838172047741</v>
      </c>
      <c r="E45" s="196">
        <f>PPCL_NG!J45+PPCL_Spot!J45+GT_NG!J45+GT_Spot!J45+Bawana_NG!J45+Bawana_RLNG!J45+Bawana_Spot!J45</f>
        <v>53.61</v>
      </c>
      <c r="F45" s="196">
        <f>PPCL_NG!Q45+PPCL_Spot!Q45+GT_NG!Q45+GT_Spot!Q45+Bawana_NG!Q45+Bawana_RLNG!Q45+Bawana_Spot!Q45</f>
        <v>53.548641617184238</v>
      </c>
      <c r="G45" s="197">
        <f t="shared" si="1"/>
        <v>6.1358382815761559E-2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24.98</v>
      </c>
      <c r="L45" s="196">
        <f>PPCL_NG!S45+PPCL_Spot!S45+GT_NG!S45+GT_Spot!S45+Bawana_NG!S45+Bawana_RLNG!S45+Bawana_Spot!S45</f>
        <v>24.965395527306306</v>
      </c>
      <c r="M45" s="197">
        <f t="shared" si="3"/>
        <v>1.4604472693694248E-2</v>
      </c>
      <c r="N45" s="196">
        <f>PPCL_NG!M45+PPCL_Spot!M45+GT_NG!M45+GT_Spot!M45+Bawana_NG!M45+Bawana_RLNG!M45+Bawana_Spot!M45</f>
        <v>80.849999999999994</v>
      </c>
      <c r="O45" s="196">
        <f>PPCL_NG!T45+PPCL_Spot!T45+GT_NG!T45+GT_Spot!T45+Bawana_NG!T45+Bawana_RLNG!T45+Bawana_Spot!T45</f>
        <v>80.769474788803464</v>
      </c>
      <c r="P45" s="197">
        <f t="shared" si="4"/>
        <v>8.0525211196530222E-2</v>
      </c>
      <c r="Q45" s="197">
        <f t="shared" si="5"/>
        <v>0.26999999999997559</v>
      </c>
    </row>
    <row r="46" spans="1:17">
      <c r="A46" s="33" t="s">
        <v>88</v>
      </c>
      <c r="B46" s="196">
        <f>PPCL_NG!I46+PPCL_Spot!I46+GT_NG!I46+GT_Spot!I46+Bawana_NG!I46+Bawana_RLNG!I46+Bawana_Spot!I46</f>
        <v>127.14</v>
      </c>
      <c r="C46" s="196">
        <f>PPCL_NG!P46+PPCL_Spot!P46+GT_NG!P46+GT_Spot!P46+Bawana_NG!P46+Bawana_RLNG!P46+Bawana_Spot!P46</f>
        <v>98.709694598543933</v>
      </c>
      <c r="D46" s="197">
        <f t="shared" si="0"/>
        <v>28.430305401456067</v>
      </c>
      <c r="E46" s="196">
        <f>PPCL_NG!J46+PPCL_Spot!J46+GT_NG!J46+GT_Spot!J46+Bawana_NG!J46+Bawana_RLNG!J46+Bawana_Spot!J46</f>
        <v>53</v>
      </c>
      <c r="F46" s="196">
        <f>PPCL_NG!Q46+PPCL_Spot!Q46+GT_NG!Q46+GT_Spot!Q46+Bawana_NG!Q46+Bawana_RLNG!Q46+Bawana_Spot!Q46</f>
        <v>41.591201377160772</v>
      </c>
      <c r="G46" s="197">
        <f t="shared" si="1"/>
        <v>11.408798622839228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4.379828912933089</v>
      </c>
      <c r="J46" s="197">
        <f t="shared" si="2"/>
        <v>1.4601710870669109</v>
      </c>
      <c r="K46" s="196">
        <f>PPCL_NG!L46+PPCL_Spot!L46+GT_NG!L46+GT_Spot!L46+Bawana_NG!L46+Bawana_RLNG!L46+Bawana_Spot!L46</f>
        <v>24.98</v>
      </c>
      <c r="L46" s="196">
        <f>PPCL_NG!S46+PPCL_Spot!S46+GT_NG!S46+GT_Spot!S46+Bawana_NG!S46+Bawana_RLNG!S46+Bawana_Spot!S46</f>
        <v>19.190349820242627</v>
      </c>
      <c r="M46" s="197">
        <f t="shared" si="3"/>
        <v>5.7896501797573734</v>
      </c>
      <c r="N46" s="196">
        <f>PPCL_NG!M46+PPCL_Spot!M46+GT_NG!M46+GT_Spot!M46+Bawana_NG!M46+Bawana_RLNG!M46+Bawana_Spot!M46</f>
        <v>80.61</v>
      </c>
      <c r="O46" s="196">
        <f>PPCL_NG!T46+PPCL_Spot!T46+GT_NG!T46+GT_Spot!T46+Bawana_NG!T46+Bawana_RLNG!T46+Bawana_Spot!T46</f>
        <v>62.988925291119592</v>
      </c>
      <c r="P46" s="197">
        <f t="shared" si="4"/>
        <v>17.621074708880407</v>
      </c>
      <c r="Q46" s="197">
        <f t="shared" si="5"/>
        <v>64.70999999999998</v>
      </c>
    </row>
    <row r="47" spans="1:17">
      <c r="A47" s="33" t="s">
        <v>89</v>
      </c>
      <c r="B47" s="196">
        <f>PPCL_NG!I47+PPCL_Spot!I47+GT_NG!I47+GT_Spot!I47+Bawana_NG!I47+Bawana_RLNG!I47+Bawana_Spot!I47</f>
        <v>127.14</v>
      </c>
      <c r="C47" s="196">
        <f>PPCL_NG!P47+PPCL_Spot!P47+GT_NG!P47+GT_Spot!P47+Bawana_NG!P47+Bawana_RLNG!P47+Bawana_Spot!P47</f>
        <v>98.709694598543933</v>
      </c>
      <c r="D47" s="197">
        <f t="shared" si="0"/>
        <v>28.430305401456067</v>
      </c>
      <c r="E47" s="196">
        <f>PPCL_NG!J47+PPCL_Spot!J47+GT_NG!J47+GT_Spot!J47+Bawana_NG!J47+Bawana_RLNG!J47+Bawana_Spot!J47</f>
        <v>53</v>
      </c>
      <c r="F47" s="196">
        <f>PPCL_NG!Q47+PPCL_Spot!Q47+GT_NG!Q47+GT_Spot!Q47+Bawana_NG!Q47+Bawana_RLNG!Q47+Bawana_Spot!Q47</f>
        <v>41.591201377160772</v>
      </c>
      <c r="G47" s="197">
        <f t="shared" si="1"/>
        <v>11.408798622839228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4.379828912933089</v>
      </c>
      <c r="J47" s="197">
        <f t="shared" si="2"/>
        <v>1.4601710870669109</v>
      </c>
      <c r="K47" s="196">
        <f>PPCL_NG!L47+PPCL_Spot!L47+GT_NG!L47+GT_Spot!L47+Bawana_NG!L47+Bawana_RLNG!L47+Bawana_Spot!L47</f>
        <v>24.98</v>
      </c>
      <c r="L47" s="196">
        <f>PPCL_NG!S47+PPCL_Spot!S47+GT_NG!S47+GT_Spot!S47+Bawana_NG!S47+Bawana_RLNG!S47+Bawana_Spot!S47</f>
        <v>19.190349820242627</v>
      </c>
      <c r="M47" s="197">
        <f t="shared" si="3"/>
        <v>5.7896501797573734</v>
      </c>
      <c r="N47" s="196">
        <f>PPCL_NG!M47+PPCL_Spot!M47+GT_NG!M47+GT_Spot!M47+Bawana_NG!M47+Bawana_RLNG!M47+Bawana_Spot!M47</f>
        <v>80.61</v>
      </c>
      <c r="O47" s="196">
        <f>PPCL_NG!T47+PPCL_Spot!T47+GT_NG!T47+GT_Spot!T47+Bawana_NG!T47+Bawana_RLNG!T47+Bawana_Spot!T47</f>
        <v>62.988925291119592</v>
      </c>
      <c r="P47" s="197">
        <f t="shared" si="4"/>
        <v>17.621074708880407</v>
      </c>
      <c r="Q47" s="197">
        <f t="shared" si="5"/>
        <v>64.70999999999998</v>
      </c>
    </row>
    <row r="48" spans="1:17">
      <c r="A48" s="33" t="s">
        <v>90</v>
      </c>
      <c r="B48" s="196">
        <f>PPCL_NG!I48+PPCL_Spot!I48+GT_NG!I48+GT_Spot!I48+Bawana_NG!I48+Bawana_RLNG!I48+Bawana_Spot!I48</f>
        <v>126.14</v>
      </c>
      <c r="C48" s="196">
        <f>PPCL_NG!P48+PPCL_Spot!P48+GT_NG!P48+GT_Spot!P48+Bawana_NG!P48+Bawana_RLNG!P48+Bawana_Spot!P48</f>
        <v>126.42637875970919</v>
      </c>
      <c r="D48" s="197">
        <f t="shared" si="0"/>
        <v>-0.28637875970919424</v>
      </c>
      <c r="E48" s="196">
        <f>PPCL_NG!J48+PPCL_Spot!J48+GT_NG!J48+GT_Spot!J48+Bawana_NG!J48+Bawana_RLNG!J48+Bawana_Spot!J48</f>
        <v>53</v>
      </c>
      <c r="F48" s="196">
        <f>PPCL_NG!Q48+PPCL_Spot!Q48+GT_NG!Q48+GT_Spot!Q48+Bawana_NG!Q48+Bawana_RLNG!Q48+Bawana_Spot!Q48</f>
        <v>53.169538552458171</v>
      </c>
      <c r="G48" s="197">
        <f t="shared" si="1"/>
        <v>-0.16953855245817095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24.98</v>
      </c>
      <c r="L48" s="196">
        <f>PPCL_NG!S48+PPCL_Spot!S48+GT_NG!S48+GT_Spot!S48+Bawana_NG!S48+Bawana_RLNG!S48+Bawana_Spot!S48</f>
        <v>25.02149743092718</v>
      </c>
      <c r="M48" s="197">
        <f t="shared" si="3"/>
        <v>-4.1497430927179835E-2</v>
      </c>
      <c r="N48" s="196">
        <f>PPCL_NG!M48+PPCL_Spot!M48+GT_NG!M48+GT_Spot!M48+Bawana_NG!M48+Bawana_RLNG!M48+Bawana_Spot!M48</f>
        <v>80.61</v>
      </c>
      <c r="O48" s="196">
        <f>PPCL_NG!T48+PPCL_Spot!T48+GT_NG!T48+GT_Spot!T48+Bawana_NG!T48+Bawana_RLNG!T48+Bawana_Spot!T48</f>
        <v>80.842813372994684</v>
      </c>
      <c r="P48" s="197">
        <f t="shared" si="4"/>
        <v>-0.23281337299468419</v>
      </c>
      <c r="Q48" s="197">
        <f t="shared" si="5"/>
        <v>-0.73000000000001375</v>
      </c>
    </row>
    <row r="49" spans="1:17">
      <c r="A49" s="33" t="s">
        <v>91</v>
      </c>
      <c r="B49" s="196">
        <f>PPCL_NG!I49+PPCL_Spot!I49+GT_NG!I49+GT_Spot!I49+Bawana_NG!I49+Bawana_RLNG!I49+Bawana_Spot!I49</f>
        <v>148.19000000000003</v>
      </c>
      <c r="C49" s="196">
        <f>PPCL_NG!P49+PPCL_Spot!P49+GT_NG!P49+GT_Spot!P49+Bawana_NG!P49+Bawana_RLNG!P49+Bawana_Spot!P49</f>
        <v>148.08299460664634</v>
      </c>
      <c r="D49" s="197">
        <f t="shared" si="0"/>
        <v>0.10700539335368831</v>
      </c>
      <c r="E49" s="196">
        <f>PPCL_NG!J49+PPCL_Spot!J49+GT_NG!J49+GT_Spot!J49+Bawana_NG!J49+Bawana_RLNG!J49+Bawana_Spot!J49</f>
        <v>53</v>
      </c>
      <c r="F49" s="196">
        <f>PPCL_NG!Q49+PPCL_Spot!Q49+GT_NG!Q49+GT_Spot!Q49+Bawana_NG!Q49+Bawana_RLNG!Q49+Bawana_Spot!Q49</f>
        <v>52.938196459064258</v>
      </c>
      <c r="G49" s="197">
        <f t="shared" si="1"/>
        <v>6.1803540935741808E-2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5.8397899733870391</v>
      </c>
      <c r="J49" s="197">
        <f t="shared" si="2"/>
        <v>2.1002661296076752E-4</v>
      </c>
      <c r="K49" s="196">
        <f>PPCL_NG!L49+PPCL_Spot!L49+GT_NG!L49+GT_Spot!L49+Bawana_NG!L49+Bawana_RLNG!L49+Bawana_Spot!L49</f>
        <v>24.98</v>
      </c>
      <c r="L49" s="196">
        <f>PPCL_NG!S49+PPCL_Spot!S49+GT_NG!S49+GT_Spot!S49+Bawana_NG!S49+Bawana_RLNG!S49+Bawana_Spot!S49</f>
        <v>24.964277007060826</v>
      </c>
      <c r="M49" s="197">
        <f t="shared" si="3"/>
        <v>1.5722992939174674E-2</v>
      </c>
      <c r="N49" s="196">
        <f>PPCL_NG!M49+PPCL_Spot!M49+GT_NG!M49+GT_Spot!M49+Bawana_NG!M49+Bawana_RLNG!M49+Bawana_Spot!M49</f>
        <v>80.61</v>
      </c>
      <c r="O49" s="196">
        <f>PPCL_NG!T49+PPCL_Spot!T49+GT_NG!T49+GT_Spot!T49+Bawana_NG!T49+Bawana_RLNG!T49+Bawana_Spot!T49</f>
        <v>80.524741953841556</v>
      </c>
      <c r="P49" s="197">
        <f t="shared" si="4"/>
        <v>8.525804615844379E-2</v>
      </c>
      <c r="Q49" s="197">
        <f t="shared" si="5"/>
        <v>0.27000000000000934</v>
      </c>
    </row>
    <row r="50" spans="1:17">
      <c r="A50" s="33" t="s">
        <v>92</v>
      </c>
      <c r="B50" s="196">
        <f>PPCL_NG!I50+PPCL_Spot!I50+GT_NG!I50+GT_Spot!I50+Bawana_NG!I50+Bawana_RLNG!I50+Bawana_Spot!I50</f>
        <v>148.19000000000003</v>
      </c>
      <c r="C50" s="196">
        <f>PPCL_NG!P50+PPCL_Spot!P50+GT_NG!P50+GT_Spot!P50+Bawana_NG!P50+Bawana_RLNG!P50+Bawana_Spot!P50</f>
        <v>148.08299460664634</v>
      </c>
      <c r="D50" s="197">
        <f t="shared" si="0"/>
        <v>0.10700539335368831</v>
      </c>
      <c r="E50" s="196">
        <f>PPCL_NG!J50+PPCL_Spot!J50+GT_NG!J50+GT_Spot!J50+Bawana_NG!J50+Bawana_RLNG!J50+Bawana_Spot!J50</f>
        <v>53</v>
      </c>
      <c r="F50" s="196">
        <f>PPCL_NG!Q50+PPCL_Spot!Q50+GT_NG!Q50+GT_Spot!Q50+Bawana_NG!Q50+Bawana_RLNG!Q50+Bawana_Spot!Q50</f>
        <v>52.938196459064258</v>
      </c>
      <c r="G50" s="197">
        <f t="shared" si="1"/>
        <v>6.1803540935741808E-2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5.8397899733870391</v>
      </c>
      <c r="J50" s="197">
        <f t="shared" si="2"/>
        <v>2.1002661296076752E-4</v>
      </c>
      <c r="K50" s="196">
        <f>PPCL_NG!L50+PPCL_Spot!L50+GT_NG!L50+GT_Spot!L50+Bawana_NG!L50+Bawana_RLNG!L50+Bawana_Spot!L50</f>
        <v>24.98</v>
      </c>
      <c r="L50" s="196">
        <f>PPCL_NG!S50+PPCL_Spot!S50+GT_NG!S50+GT_Spot!S50+Bawana_NG!S50+Bawana_RLNG!S50+Bawana_Spot!S50</f>
        <v>24.964277007060826</v>
      </c>
      <c r="M50" s="197">
        <f t="shared" si="3"/>
        <v>1.5722992939174674E-2</v>
      </c>
      <c r="N50" s="196">
        <f>PPCL_NG!M50+PPCL_Spot!M50+GT_NG!M50+GT_Spot!M50+Bawana_NG!M50+Bawana_RLNG!M50+Bawana_Spot!M50</f>
        <v>80.61</v>
      </c>
      <c r="O50" s="196">
        <f>PPCL_NG!T50+PPCL_Spot!T50+GT_NG!T50+GT_Spot!T50+Bawana_NG!T50+Bawana_RLNG!T50+Bawana_Spot!T50</f>
        <v>80.524741953841556</v>
      </c>
      <c r="P50" s="197">
        <f t="shared" si="4"/>
        <v>8.525804615844379E-2</v>
      </c>
      <c r="Q50" s="197">
        <f t="shared" si="5"/>
        <v>0.27000000000000934</v>
      </c>
    </row>
    <row r="51" spans="1:17">
      <c r="A51" s="33" t="s">
        <v>93</v>
      </c>
      <c r="B51" s="196">
        <f>PPCL_NG!I51+PPCL_Spot!I51+GT_NG!I51+GT_Spot!I51+Bawana_NG!I51+Bawana_RLNG!I51+Bawana_Spot!I51</f>
        <v>113.19</v>
      </c>
      <c r="C51" s="196">
        <f>PPCL_NG!P51+PPCL_Spot!P51+GT_NG!P51+GT_Spot!P51+Bawana_NG!P51+Bawana_RLNG!P51+Bawana_Spot!P51</f>
        <v>113.08394478451001</v>
      </c>
      <c r="D51" s="197">
        <f t="shared" si="0"/>
        <v>0.10605521548998809</v>
      </c>
      <c r="E51" s="196">
        <f>PPCL_NG!J51+PPCL_Spot!J51+GT_NG!J51+GT_Spot!J51+Bawana_NG!J51+Bawana_RLNG!J51+Bawana_Spot!J51</f>
        <v>65.599999999999994</v>
      </c>
      <c r="F51" s="196">
        <f>PPCL_NG!Q51+PPCL_Spot!Q51+GT_NG!Q51+GT_Spot!Q51+Bawana_NG!Q51+Bawana_RLNG!Q51+Bawana_Spot!Q51</f>
        <v>65.537564902702002</v>
      </c>
      <c r="G51" s="197">
        <f t="shared" si="1"/>
        <v>6.243509729799257E-2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5.8397718839107844</v>
      </c>
      <c r="J51" s="197">
        <f t="shared" si="2"/>
        <v>2.2811608921546878E-4</v>
      </c>
      <c r="K51" s="196">
        <f>PPCL_NG!L51+PPCL_Spot!L51+GT_NG!L51+GT_Spot!L51+Bawana_NG!L51+Bawana_RLNG!L51+Bawana_Spot!L51</f>
        <v>25.330000000000002</v>
      </c>
      <c r="L51" s="196">
        <f>PPCL_NG!S51+PPCL_Spot!S51+GT_NG!S51+GT_Spot!S51+Bawana_NG!S51+Bawana_RLNG!S51+Bawana_Spot!S51</f>
        <v>25.314192092919548</v>
      </c>
      <c r="M51" s="197">
        <f t="shared" si="3"/>
        <v>1.5807907080453987E-2</v>
      </c>
      <c r="N51" s="196">
        <f>PPCL_NG!M51+PPCL_Spot!M51+GT_NG!M51+GT_Spot!M51+Bawana_NG!M51+Bawana_RLNG!M51+Bawana_Spot!M51</f>
        <v>80.61</v>
      </c>
      <c r="O51" s="196">
        <f>PPCL_NG!T51+PPCL_Spot!T51+GT_NG!T51+GT_Spot!T51+Bawana_NG!T51+Bawana_RLNG!T51+Bawana_Spot!T51</f>
        <v>80.524526335957646</v>
      </c>
      <c r="P51" s="197">
        <f t="shared" si="4"/>
        <v>8.5473664042353903E-2</v>
      </c>
      <c r="Q51" s="197">
        <f t="shared" si="5"/>
        <v>0.27000000000000401</v>
      </c>
    </row>
    <row r="52" spans="1:17">
      <c r="A52" s="33" t="s">
        <v>94</v>
      </c>
      <c r="B52" s="196">
        <f>PPCL_NG!I52+PPCL_Spot!I52+GT_NG!I52+GT_Spot!I52+Bawana_NG!I52+Bawana_RLNG!I52+Bawana_Spot!I52</f>
        <v>113.19</v>
      </c>
      <c r="C52" s="196">
        <f>PPCL_NG!P52+PPCL_Spot!P52+GT_NG!P52+GT_Spot!P52+Bawana_NG!P52+Bawana_RLNG!P52+Bawana_Spot!P52</f>
        <v>113.08394478451001</v>
      </c>
      <c r="D52" s="197">
        <f t="shared" si="0"/>
        <v>0.10605521548998809</v>
      </c>
      <c r="E52" s="196">
        <f>PPCL_NG!J52+PPCL_Spot!J52+GT_NG!J52+GT_Spot!J52+Bawana_NG!J52+Bawana_RLNG!J52+Bawana_Spot!J52</f>
        <v>65.599999999999994</v>
      </c>
      <c r="F52" s="196">
        <f>PPCL_NG!Q52+PPCL_Spot!Q52+GT_NG!Q52+GT_Spot!Q52+Bawana_NG!Q52+Bawana_RLNG!Q52+Bawana_Spot!Q52</f>
        <v>65.537564902702002</v>
      </c>
      <c r="G52" s="197">
        <f t="shared" si="1"/>
        <v>6.243509729799257E-2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5.8397718839107844</v>
      </c>
      <c r="J52" s="197">
        <f t="shared" si="2"/>
        <v>2.2811608921546878E-4</v>
      </c>
      <c r="K52" s="196">
        <f>PPCL_NG!L52+PPCL_Spot!L52+GT_NG!L52+GT_Spot!L52+Bawana_NG!L52+Bawana_RLNG!L52+Bawana_Spot!L52</f>
        <v>25.330000000000002</v>
      </c>
      <c r="L52" s="196">
        <f>PPCL_NG!S52+PPCL_Spot!S52+GT_NG!S52+GT_Spot!S52+Bawana_NG!S52+Bawana_RLNG!S52+Bawana_Spot!S52</f>
        <v>25.314192092919548</v>
      </c>
      <c r="M52" s="197">
        <f t="shared" si="3"/>
        <v>1.5807907080453987E-2</v>
      </c>
      <c r="N52" s="196">
        <f>PPCL_NG!M52+PPCL_Spot!M52+GT_NG!M52+GT_Spot!M52+Bawana_NG!M52+Bawana_RLNG!M52+Bawana_Spot!M52</f>
        <v>80.61</v>
      </c>
      <c r="O52" s="196">
        <f>PPCL_NG!T52+PPCL_Spot!T52+GT_NG!T52+GT_Spot!T52+Bawana_NG!T52+Bawana_RLNG!T52+Bawana_Spot!T52</f>
        <v>80.524526335957646</v>
      </c>
      <c r="P52" s="197">
        <f t="shared" si="4"/>
        <v>8.5473664042353903E-2</v>
      </c>
      <c r="Q52" s="197">
        <f t="shared" si="5"/>
        <v>0.27000000000000401</v>
      </c>
    </row>
    <row r="53" spans="1:17">
      <c r="A53" s="33" t="s">
        <v>95</v>
      </c>
      <c r="B53" s="196">
        <f>PPCL_NG!I53+PPCL_Spot!I53+GT_NG!I53+GT_Spot!I53+Bawana_NG!I53+Bawana_RLNG!I53+Bawana_Spot!I53</f>
        <v>112.19</v>
      </c>
      <c r="C53" s="196">
        <f>PPCL_NG!P53+PPCL_Spot!P53+GT_NG!P53+GT_Spot!P53+Bawana_NG!P53+Bawana_RLNG!P53+Bawana_Spot!P53</f>
        <v>112.08864787295305</v>
      </c>
      <c r="D53" s="197">
        <f t="shared" si="0"/>
        <v>0.10135212704695107</v>
      </c>
      <c r="E53" s="196">
        <f>PPCL_NG!J53+PPCL_Spot!J53+GT_NG!J53+GT_Spot!J53+Bawana_NG!J53+Bawana_RLNG!J53+Bawana_Spot!J53</f>
        <v>65.599999999999994</v>
      </c>
      <c r="F53" s="196">
        <f>PPCL_NG!Q53+PPCL_Spot!Q53+GT_NG!Q53+GT_Spot!Q53+Bawana_NG!Q53+Bawana_RLNG!Q53+Bawana_Spot!Q53</f>
        <v>65.535771541999225</v>
      </c>
      <c r="G53" s="197">
        <f t="shared" si="1"/>
        <v>6.4228458000769706E-2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5.8397718839107844</v>
      </c>
      <c r="J53" s="197">
        <f t="shared" si="2"/>
        <v>2.2811608921546878E-4</v>
      </c>
      <c r="K53" s="196">
        <f>PPCL_NG!L53+PPCL_Spot!L53+GT_NG!L53+GT_Spot!L53+Bawana_NG!L53+Bawana_RLNG!L53+Bawana_Spot!L53</f>
        <v>25.330000000000002</v>
      </c>
      <c r="L53" s="196">
        <f>PPCL_NG!S53+PPCL_Spot!S53+GT_NG!S53+GT_Spot!S53+Bawana_NG!S53+Bawana_RLNG!S53+Bawana_Spot!S53</f>
        <v>25.31374823614561</v>
      </c>
      <c r="M53" s="197">
        <f t="shared" si="3"/>
        <v>1.6251763854391754E-2</v>
      </c>
      <c r="N53" s="196">
        <f>PPCL_NG!M53+PPCL_Spot!M53+GT_NG!M53+GT_Spot!M53+Bawana_NG!M53+Bawana_RLNG!M53+Bawana_Spot!M53</f>
        <v>80.61</v>
      </c>
      <c r="O53" s="196">
        <f>PPCL_NG!T53+PPCL_Spot!T53+GT_NG!T53+GT_Spot!T53+Bawana_NG!T53+Bawana_RLNG!T53+Bawana_Spot!T53</f>
        <v>80.522060464991327</v>
      </c>
      <c r="P53" s="197">
        <f t="shared" si="4"/>
        <v>8.7939535008672465E-2</v>
      </c>
      <c r="Q53" s="197">
        <f t="shared" si="5"/>
        <v>0.27000000000000046</v>
      </c>
    </row>
    <row r="54" spans="1:17">
      <c r="A54" s="33" t="s">
        <v>96</v>
      </c>
      <c r="B54" s="196">
        <f>PPCL_NG!I54+PPCL_Spot!I54+GT_NG!I54+GT_Spot!I54+Bawana_NG!I54+Bawana_RLNG!I54+Bawana_Spot!I54</f>
        <v>112.19</v>
      </c>
      <c r="C54" s="196">
        <f>PPCL_NG!P54+PPCL_Spot!P54+GT_NG!P54+GT_Spot!P54+Bawana_NG!P54+Bawana_RLNG!P54+Bawana_Spot!P54</f>
        <v>112.08864787295305</v>
      </c>
      <c r="D54" s="197">
        <f t="shared" si="0"/>
        <v>0.10135212704695107</v>
      </c>
      <c r="E54" s="196">
        <f>PPCL_NG!J54+PPCL_Spot!J54+GT_NG!J54+GT_Spot!J54+Bawana_NG!J54+Bawana_RLNG!J54+Bawana_Spot!J54</f>
        <v>65.599999999999994</v>
      </c>
      <c r="F54" s="196">
        <f>PPCL_NG!Q54+PPCL_Spot!Q54+GT_NG!Q54+GT_Spot!Q54+Bawana_NG!Q54+Bawana_RLNG!Q54+Bawana_Spot!Q54</f>
        <v>65.535771541999225</v>
      </c>
      <c r="G54" s="197">
        <f t="shared" si="1"/>
        <v>6.4228458000769706E-2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5.8397718839107844</v>
      </c>
      <c r="J54" s="197">
        <f t="shared" si="2"/>
        <v>2.2811608921546878E-4</v>
      </c>
      <c r="K54" s="196">
        <f>PPCL_NG!L54+PPCL_Spot!L54+GT_NG!L54+GT_Spot!L54+Bawana_NG!L54+Bawana_RLNG!L54+Bawana_Spot!L54</f>
        <v>25.330000000000002</v>
      </c>
      <c r="L54" s="196">
        <f>PPCL_NG!S54+PPCL_Spot!S54+GT_NG!S54+GT_Spot!S54+Bawana_NG!S54+Bawana_RLNG!S54+Bawana_Spot!S54</f>
        <v>25.31374823614561</v>
      </c>
      <c r="M54" s="197">
        <f t="shared" si="3"/>
        <v>1.6251763854391754E-2</v>
      </c>
      <c r="N54" s="196">
        <f>PPCL_NG!M54+PPCL_Spot!M54+GT_NG!M54+GT_Spot!M54+Bawana_NG!M54+Bawana_RLNG!M54+Bawana_Spot!M54</f>
        <v>80.61</v>
      </c>
      <c r="O54" s="196">
        <f>PPCL_NG!T54+PPCL_Spot!T54+GT_NG!T54+GT_Spot!T54+Bawana_NG!T54+Bawana_RLNG!T54+Bawana_Spot!T54</f>
        <v>80.522060464991327</v>
      </c>
      <c r="P54" s="197">
        <f t="shared" si="4"/>
        <v>8.7939535008672465E-2</v>
      </c>
      <c r="Q54" s="197">
        <f t="shared" si="5"/>
        <v>0.27000000000000046</v>
      </c>
    </row>
    <row r="55" spans="1:17">
      <c r="A55" s="33" t="s">
        <v>97</v>
      </c>
      <c r="B55" s="196">
        <f>PPCL_NG!I55+PPCL_Spot!I55+GT_NG!I55+GT_Spot!I55+Bawana_NG!I55+Bawana_RLNG!I55+Bawana_Spot!I55</f>
        <v>93.08</v>
      </c>
      <c r="C55" s="196">
        <f>PPCL_NG!P55+PPCL_Spot!P55+GT_NG!P55+GT_Spot!P55+Bawana_NG!P55+Bawana_RLNG!P55+Bawana_Spot!P55</f>
        <v>92.982538736591181</v>
      </c>
      <c r="D55" s="197">
        <f t="shared" si="0"/>
        <v>9.7461263408817445E-2</v>
      </c>
      <c r="E55" s="196">
        <f>PPCL_NG!J55+PPCL_Spot!J55+GT_NG!J55+GT_Spot!J55+Bawana_NG!J55+Bawana_RLNG!J55+Bawana_Spot!J55</f>
        <v>54.55</v>
      </c>
      <c r="F55" s="196">
        <f>PPCL_NG!Q55+PPCL_Spot!Q55+GT_NG!Q55+GT_Spot!Q55+Bawana_NG!Q55+Bawana_RLNG!Q55+Bawana_Spot!Q55</f>
        <v>54.488021454112037</v>
      </c>
      <c r="G55" s="197">
        <f t="shared" si="1"/>
        <v>6.1978545887960479E-2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24.98</v>
      </c>
      <c r="L55" s="196">
        <f>PPCL_NG!S55+PPCL_Spot!S55+GT_NG!S55+GT_Spot!S55+Bawana_NG!S55+Bawana_RLNG!S55+Bawana_Spot!S55</f>
        <v>24.964660309892729</v>
      </c>
      <c r="M55" s="197">
        <f t="shared" si="3"/>
        <v>1.5339690107271764E-2</v>
      </c>
      <c r="N55" s="196">
        <f>PPCL_NG!M55+PPCL_Spot!M55+GT_NG!M55+GT_Spot!M55+Bawana_NG!M55+Bawana_RLNG!M55+Bawana_Spot!M55</f>
        <v>67.25</v>
      </c>
      <c r="O55" s="196">
        <f>PPCL_NG!T55+PPCL_Spot!T55+GT_NG!T55+GT_Spot!T55+Bawana_NG!T55+Bawana_RLNG!T55+Bawana_Spot!T55</f>
        <v>67.164779499404048</v>
      </c>
      <c r="P55" s="197">
        <f t="shared" si="4"/>
        <v>8.5220500595951876E-2</v>
      </c>
      <c r="Q55" s="197">
        <f t="shared" si="5"/>
        <v>0.26000000000000156</v>
      </c>
    </row>
    <row r="56" spans="1:17">
      <c r="A56" s="33" t="s">
        <v>98</v>
      </c>
      <c r="B56" s="196">
        <f>PPCL_NG!I56+PPCL_Spot!I56+GT_NG!I56+GT_Spot!I56+Bawana_NG!I56+Bawana_RLNG!I56+Bawana_Spot!I56</f>
        <v>93.08</v>
      </c>
      <c r="C56" s="196">
        <f>PPCL_NG!P56+PPCL_Spot!P56+GT_NG!P56+GT_Spot!P56+Bawana_NG!P56+Bawana_RLNG!P56+Bawana_Spot!P56</f>
        <v>92.982538736591181</v>
      </c>
      <c r="D56" s="197">
        <f t="shared" si="0"/>
        <v>9.7461263408817445E-2</v>
      </c>
      <c r="E56" s="196">
        <f>PPCL_NG!J56+PPCL_Spot!J56+GT_NG!J56+GT_Spot!J56+Bawana_NG!J56+Bawana_RLNG!J56+Bawana_Spot!J56</f>
        <v>54.55</v>
      </c>
      <c r="F56" s="196">
        <f>PPCL_NG!Q56+PPCL_Spot!Q56+GT_NG!Q56+GT_Spot!Q56+Bawana_NG!Q56+Bawana_RLNG!Q56+Bawana_Spot!Q56</f>
        <v>54.488021454112037</v>
      </c>
      <c r="G56" s="197">
        <f t="shared" si="1"/>
        <v>6.1978545887960479E-2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24.98</v>
      </c>
      <c r="L56" s="196">
        <f>PPCL_NG!S56+PPCL_Spot!S56+GT_NG!S56+GT_Spot!S56+Bawana_NG!S56+Bawana_RLNG!S56+Bawana_Spot!S56</f>
        <v>24.964660309892729</v>
      </c>
      <c r="M56" s="197">
        <f t="shared" si="3"/>
        <v>1.5339690107271764E-2</v>
      </c>
      <c r="N56" s="196">
        <f>PPCL_NG!M56+PPCL_Spot!M56+GT_NG!M56+GT_Spot!M56+Bawana_NG!M56+Bawana_RLNG!M56+Bawana_Spot!M56</f>
        <v>67.25</v>
      </c>
      <c r="O56" s="196">
        <f>PPCL_NG!T56+PPCL_Spot!T56+GT_NG!T56+GT_Spot!T56+Bawana_NG!T56+Bawana_RLNG!T56+Bawana_Spot!T56</f>
        <v>67.164779499404048</v>
      </c>
      <c r="P56" s="197">
        <f t="shared" si="4"/>
        <v>8.5220500595951876E-2</v>
      </c>
      <c r="Q56" s="197">
        <f t="shared" si="5"/>
        <v>0.26000000000000156</v>
      </c>
    </row>
    <row r="57" spans="1:17">
      <c r="A57" s="33" t="s">
        <v>99</v>
      </c>
      <c r="B57" s="196">
        <f>PPCL_NG!I57+PPCL_Spot!I57+GT_NG!I57+GT_Spot!I57+Bawana_NG!I57+Bawana_RLNG!I57+Bawana_Spot!I57</f>
        <v>93.08</v>
      </c>
      <c r="C57" s="196">
        <f>PPCL_NG!P57+PPCL_Spot!P57+GT_NG!P57+GT_Spot!P57+Bawana_NG!P57+Bawana_RLNG!P57+Bawana_Spot!P57</f>
        <v>92.982538736591181</v>
      </c>
      <c r="D57" s="197">
        <f t="shared" si="0"/>
        <v>9.7461263408817445E-2</v>
      </c>
      <c r="E57" s="196">
        <f>PPCL_NG!J57+PPCL_Spot!J57+GT_NG!J57+GT_Spot!J57+Bawana_NG!J57+Bawana_RLNG!J57+Bawana_Spot!J57</f>
        <v>54.55</v>
      </c>
      <c r="F57" s="196">
        <f>PPCL_NG!Q57+PPCL_Spot!Q57+GT_NG!Q57+GT_Spot!Q57+Bawana_NG!Q57+Bawana_RLNG!Q57+Bawana_Spot!Q57</f>
        <v>54.488021454112037</v>
      </c>
      <c r="G57" s="197">
        <f t="shared" si="1"/>
        <v>6.1978545887960479E-2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24.98</v>
      </c>
      <c r="L57" s="196">
        <f>PPCL_NG!S57+PPCL_Spot!S57+GT_NG!S57+GT_Spot!S57+Bawana_NG!S57+Bawana_RLNG!S57+Bawana_Spot!S57</f>
        <v>24.964660309892729</v>
      </c>
      <c r="M57" s="197">
        <f t="shared" si="3"/>
        <v>1.5339690107271764E-2</v>
      </c>
      <c r="N57" s="196">
        <f>PPCL_NG!M57+PPCL_Spot!M57+GT_NG!M57+GT_Spot!M57+Bawana_NG!M57+Bawana_RLNG!M57+Bawana_Spot!M57</f>
        <v>67.25</v>
      </c>
      <c r="O57" s="196">
        <f>PPCL_NG!T57+PPCL_Spot!T57+GT_NG!T57+GT_Spot!T57+Bawana_NG!T57+Bawana_RLNG!T57+Bawana_Spot!T57</f>
        <v>67.164779499404048</v>
      </c>
      <c r="P57" s="197">
        <f t="shared" si="4"/>
        <v>8.5220500595951876E-2</v>
      </c>
      <c r="Q57" s="197">
        <f t="shared" si="5"/>
        <v>0.26000000000000156</v>
      </c>
    </row>
    <row r="58" spans="1:17">
      <c r="A58" s="33" t="s">
        <v>100</v>
      </c>
      <c r="B58" s="196">
        <f>PPCL_NG!I58+PPCL_Spot!I58+GT_NG!I58+GT_Spot!I58+Bawana_NG!I58+Bawana_RLNG!I58+Bawana_Spot!I58</f>
        <v>93.08</v>
      </c>
      <c r="C58" s="196">
        <f>PPCL_NG!P58+PPCL_Spot!P58+GT_NG!P58+GT_Spot!P58+Bawana_NG!P58+Bawana_RLNG!P58+Bawana_Spot!P58</f>
        <v>92.982538736591181</v>
      </c>
      <c r="D58" s="197">
        <f t="shared" si="0"/>
        <v>9.7461263408817445E-2</v>
      </c>
      <c r="E58" s="196">
        <f>PPCL_NG!J58+PPCL_Spot!J58+GT_NG!J58+GT_Spot!J58+Bawana_NG!J58+Bawana_RLNG!J58+Bawana_Spot!J58</f>
        <v>54.55</v>
      </c>
      <c r="F58" s="196">
        <f>PPCL_NG!Q58+PPCL_Spot!Q58+GT_NG!Q58+GT_Spot!Q58+Bawana_NG!Q58+Bawana_RLNG!Q58+Bawana_Spot!Q58</f>
        <v>54.488021454112037</v>
      </c>
      <c r="G58" s="197">
        <f t="shared" si="1"/>
        <v>6.1978545887960479E-2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24.98</v>
      </c>
      <c r="L58" s="196">
        <f>PPCL_NG!S58+PPCL_Spot!S58+GT_NG!S58+GT_Spot!S58+Bawana_NG!S58+Bawana_RLNG!S58+Bawana_Spot!S58</f>
        <v>24.964660309892729</v>
      </c>
      <c r="M58" s="197">
        <f t="shared" si="3"/>
        <v>1.5339690107271764E-2</v>
      </c>
      <c r="N58" s="196">
        <f>PPCL_NG!M58+PPCL_Spot!M58+GT_NG!M58+GT_Spot!M58+Bawana_NG!M58+Bawana_RLNG!M58+Bawana_Spot!M58</f>
        <v>67.25</v>
      </c>
      <c r="O58" s="196">
        <f>PPCL_NG!T58+PPCL_Spot!T58+GT_NG!T58+GT_Spot!T58+Bawana_NG!T58+Bawana_RLNG!T58+Bawana_Spot!T58</f>
        <v>67.164779499404048</v>
      </c>
      <c r="P58" s="197">
        <f t="shared" si="4"/>
        <v>8.5220500595951876E-2</v>
      </c>
      <c r="Q58" s="197">
        <f t="shared" si="5"/>
        <v>0.26000000000000156</v>
      </c>
    </row>
    <row r="59" spans="1:17">
      <c r="A59" s="33" t="s">
        <v>101</v>
      </c>
      <c r="B59" s="196">
        <f>PPCL_NG!I59+PPCL_Spot!I59+GT_NG!I59+GT_Spot!I59+Bawana_NG!I59+Bawana_RLNG!I59+Bawana_Spot!I59</f>
        <v>95.179999999999993</v>
      </c>
      <c r="C59" s="196">
        <f>PPCL_NG!P59+PPCL_Spot!P59+GT_NG!P59+GT_Spot!P59+Bawana_NG!P59+Bawana_RLNG!P59+Bawana_Spot!P59</f>
        <v>95.078731056694437</v>
      </c>
      <c r="D59" s="197">
        <f t="shared" si="0"/>
        <v>0.10126894330555558</v>
      </c>
      <c r="E59" s="196">
        <f>PPCL_NG!J59+PPCL_Spot!J59+GT_NG!J59+GT_Spot!J59+Bawana_NG!J59+Bawana_RLNG!J59+Bawana_Spot!J59</f>
        <v>55.77</v>
      </c>
      <c r="F59" s="196">
        <f>PPCL_NG!Q59+PPCL_Spot!Q59+GT_NG!Q59+GT_Spot!Q59+Bawana_NG!Q59+Bawana_RLNG!Q59+Bawana_Spot!Q59</f>
        <v>55.705819361271033</v>
      </c>
      <c r="G59" s="197">
        <f t="shared" si="1"/>
        <v>6.4180638728970507E-2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5.8397307887336929</v>
      </c>
      <c r="J59" s="197">
        <f t="shared" si="2"/>
        <v>2.692112663069679E-4</v>
      </c>
      <c r="K59" s="196">
        <f>PPCL_NG!L59+PPCL_Spot!L59+GT_NG!L59+GT_Spot!L59+Bawana_NG!L59+Bawana_RLNG!L59+Bawana_Spot!L59</f>
        <v>24.98</v>
      </c>
      <c r="L59" s="196">
        <f>PPCL_NG!S59+PPCL_Spot!S59+GT_NG!S59+GT_Spot!S59+Bawana_NG!S59+Bawana_RLNG!S59+Bawana_Spot!S59</f>
        <v>24.963600060042548</v>
      </c>
      <c r="M59" s="197">
        <f t="shared" si="3"/>
        <v>1.6399939957452148E-2</v>
      </c>
      <c r="N59" s="196">
        <f>PPCL_NG!M59+PPCL_Spot!M59+GT_NG!M59+GT_Spot!M59+Bawana_NG!M59+Bawana_RLNG!M59+Bawana_Spot!M59</f>
        <v>68.72</v>
      </c>
      <c r="O59" s="196">
        <f>PPCL_NG!T59+PPCL_Spot!T59+GT_NG!T59+GT_Spot!T59+Bawana_NG!T59+Bawana_RLNG!T59+Bawana_Spot!T59</f>
        <v>68.632118733258295</v>
      </c>
      <c r="P59" s="197">
        <f t="shared" si="4"/>
        <v>8.7881266741703712E-2</v>
      </c>
      <c r="Q59" s="197">
        <f t="shared" si="5"/>
        <v>0.26999999999998892</v>
      </c>
    </row>
    <row r="60" spans="1:17">
      <c r="A60" s="33" t="s">
        <v>102</v>
      </c>
      <c r="B60" s="196">
        <f>PPCL_NG!I60+PPCL_Spot!I60+GT_NG!I60+GT_Spot!I60+Bawana_NG!I60+Bawana_RLNG!I60+Bawana_Spot!I60</f>
        <v>95.179999999999993</v>
      </c>
      <c r="C60" s="196">
        <f>PPCL_NG!P60+PPCL_Spot!P60+GT_NG!P60+GT_Spot!P60+Bawana_NG!P60+Bawana_RLNG!P60+Bawana_Spot!P60</f>
        <v>95.078731056694437</v>
      </c>
      <c r="D60" s="197">
        <f t="shared" si="0"/>
        <v>0.10126894330555558</v>
      </c>
      <c r="E60" s="196">
        <f>PPCL_NG!J60+PPCL_Spot!J60+GT_NG!J60+GT_Spot!J60+Bawana_NG!J60+Bawana_RLNG!J60+Bawana_Spot!J60</f>
        <v>55.77</v>
      </c>
      <c r="F60" s="196">
        <f>PPCL_NG!Q60+PPCL_Spot!Q60+GT_NG!Q60+GT_Spot!Q60+Bawana_NG!Q60+Bawana_RLNG!Q60+Bawana_Spot!Q60</f>
        <v>55.705819361271033</v>
      </c>
      <c r="G60" s="197">
        <f t="shared" si="1"/>
        <v>6.4180638728970507E-2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5.8397307887336929</v>
      </c>
      <c r="J60" s="197">
        <f t="shared" si="2"/>
        <v>2.692112663069679E-4</v>
      </c>
      <c r="K60" s="196">
        <f>PPCL_NG!L60+PPCL_Spot!L60+GT_NG!L60+GT_Spot!L60+Bawana_NG!L60+Bawana_RLNG!L60+Bawana_Spot!L60</f>
        <v>24.98</v>
      </c>
      <c r="L60" s="196">
        <f>PPCL_NG!S60+PPCL_Spot!S60+GT_NG!S60+GT_Spot!S60+Bawana_NG!S60+Bawana_RLNG!S60+Bawana_Spot!S60</f>
        <v>24.963600060042548</v>
      </c>
      <c r="M60" s="197">
        <f t="shared" si="3"/>
        <v>1.6399939957452148E-2</v>
      </c>
      <c r="N60" s="196">
        <f>PPCL_NG!M60+PPCL_Spot!M60+GT_NG!M60+GT_Spot!M60+Bawana_NG!M60+Bawana_RLNG!M60+Bawana_Spot!M60</f>
        <v>68.72</v>
      </c>
      <c r="O60" s="196">
        <f>PPCL_NG!T60+PPCL_Spot!T60+GT_NG!T60+GT_Spot!T60+Bawana_NG!T60+Bawana_RLNG!T60+Bawana_Spot!T60</f>
        <v>68.632118733258295</v>
      </c>
      <c r="P60" s="197">
        <f t="shared" si="4"/>
        <v>8.7881266741703712E-2</v>
      </c>
      <c r="Q60" s="197">
        <f t="shared" si="5"/>
        <v>0.26999999999998892</v>
      </c>
    </row>
    <row r="61" spans="1:17">
      <c r="A61" s="33" t="s">
        <v>103</v>
      </c>
      <c r="B61" s="196">
        <f>PPCL_NG!I61+PPCL_Spot!I61+GT_NG!I61+GT_Spot!I61+Bawana_NG!I61+Bawana_RLNG!I61+Bawana_Spot!I61</f>
        <v>95.179999999999993</v>
      </c>
      <c r="C61" s="196">
        <f>PPCL_NG!P61+PPCL_Spot!P61+GT_NG!P61+GT_Spot!P61+Bawana_NG!P61+Bawana_RLNG!P61+Bawana_Spot!P61</f>
        <v>95.078731056694437</v>
      </c>
      <c r="D61" s="197">
        <f t="shared" si="0"/>
        <v>0.10126894330555558</v>
      </c>
      <c r="E61" s="196">
        <f>PPCL_NG!J61+PPCL_Spot!J61+GT_NG!J61+GT_Spot!J61+Bawana_NG!J61+Bawana_RLNG!J61+Bawana_Spot!J61</f>
        <v>55.77</v>
      </c>
      <c r="F61" s="196">
        <f>PPCL_NG!Q61+PPCL_Spot!Q61+GT_NG!Q61+GT_Spot!Q61+Bawana_NG!Q61+Bawana_RLNG!Q61+Bawana_Spot!Q61</f>
        <v>55.705819361271033</v>
      </c>
      <c r="G61" s="197">
        <f t="shared" si="1"/>
        <v>6.4180638728970507E-2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5.8397307887336929</v>
      </c>
      <c r="J61" s="197">
        <f t="shared" si="2"/>
        <v>2.692112663069679E-4</v>
      </c>
      <c r="K61" s="196">
        <f>PPCL_NG!L61+PPCL_Spot!L61+GT_NG!L61+GT_Spot!L61+Bawana_NG!L61+Bawana_RLNG!L61+Bawana_Spot!L61</f>
        <v>24.98</v>
      </c>
      <c r="L61" s="196">
        <f>PPCL_NG!S61+PPCL_Spot!S61+GT_NG!S61+GT_Spot!S61+Bawana_NG!S61+Bawana_RLNG!S61+Bawana_Spot!S61</f>
        <v>24.963600060042548</v>
      </c>
      <c r="M61" s="197">
        <f t="shared" si="3"/>
        <v>1.6399939957452148E-2</v>
      </c>
      <c r="N61" s="196">
        <f>PPCL_NG!M61+PPCL_Spot!M61+GT_NG!M61+GT_Spot!M61+Bawana_NG!M61+Bawana_RLNG!M61+Bawana_Spot!M61</f>
        <v>68.72</v>
      </c>
      <c r="O61" s="196">
        <f>PPCL_NG!T61+PPCL_Spot!T61+GT_NG!T61+GT_Spot!T61+Bawana_NG!T61+Bawana_RLNG!T61+Bawana_Spot!T61</f>
        <v>68.632118733258295</v>
      </c>
      <c r="P61" s="197">
        <f t="shared" si="4"/>
        <v>8.7881266741703712E-2</v>
      </c>
      <c r="Q61" s="197">
        <f t="shared" si="5"/>
        <v>0.26999999999998892</v>
      </c>
    </row>
    <row r="62" spans="1:17">
      <c r="A62" s="33" t="s">
        <v>104</v>
      </c>
      <c r="B62" s="196">
        <f>PPCL_NG!I62+PPCL_Spot!I62+GT_NG!I62+GT_Spot!I62+Bawana_NG!I62+Bawana_RLNG!I62+Bawana_Spot!I62</f>
        <v>95.179999999999993</v>
      </c>
      <c r="C62" s="196">
        <f>PPCL_NG!P62+PPCL_Spot!P62+GT_NG!P62+GT_Spot!P62+Bawana_NG!P62+Bawana_RLNG!P62+Bawana_Spot!P62</f>
        <v>95.078731056694437</v>
      </c>
      <c r="D62" s="197">
        <f t="shared" si="0"/>
        <v>0.10126894330555558</v>
      </c>
      <c r="E62" s="196">
        <f>PPCL_NG!J62+PPCL_Spot!J62+GT_NG!J62+GT_Spot!J62+Bawana_NG!J62+Bawana_RLNG!J62+Bawana_Spot!J62</f>
        <v>55.77</v>
      </c>
      <c r="F62" s="196">
        <f>PPCL_NG!Q62+PPCL_Spot!Q62+GT_NG!Q62+GT_Spot!Q62+Bawana_NG!Q62+Bawana_RLNG!Q62+Bawana_Spot!Q62</f>
        <v>55.705819361271033</v>
      </c>
      <c r="G62" s="197">
        <f t="shared" si="1"/>
        <v>6.4180638728970507E-2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5.8397307887336929</v>
      </c>
      <c r="J62" s="197">
        <f t="shared" si="2"/>
        <v>2.692112663069679E-4</v>
      </c>
      <c r="K62" s="196">
        <f>PPCL_NG!L62+PPCL_Spot!L62+GT_NG!L62+GT_Spot!L62+Bawana_NG!L62+Bawana_RLNG!L62+Bawana_Spot!L62</f>
        <v>24.98</v>
      </c>
      <c r="L62" s="196">
        <f>PPCL_NG!S62+PPCL_Spot!S62+GT_NG!S62+GT_Spot!S62+Bawana_NG!S62+Bawana_RLNG!S62+Bawana_Spot!S62</f>
        <v>24.963600060042548</v>
      </c>
      <c r="M62" s="197">
        <f t="shared" si="3"/>
        <v>1.6399939957452148E-2</v>
      </c>
      <c r="N62" s="196">
        <f>PPCL_NG!M62+PPCL_Spot!M62+GT_NG!M62+GT_Spot!M62+Bawana_NG!M62+Bawana_RLNG!M62+Bawana_Spot!M62</f>
        <v>68.72</v>
      </c>
      <c r="O62" s="196">
        <f>PPCL_NG!T62+PPCL_Spot!T62+GT_NG!T62+GT_Spot!T62+Bawana_NG!T62+Bawana_RLNG!T62+Bawana_Spot!T62</f>
        <v>68.632118733258295</v>
      </c>
      <c r="P62" s="197">
        <f t="shared" si="4"/>
        <v>8.7881266741703712E-2</v>
      </c>
      <c r="Q62" s="197">
        <f t="shared" si="5"/>
        <v>0.26999999999998892</v>
      </c>
    </row>
    <row r="63" spans="1:17">
      <c r="A63" s="33" t="s">
        <v>105</v>
      </c>
      <c r="B63" s="196">
        <f>PPCL_NG!I63+PPCL_Spot!I63+GT_NG!I63+GT_Spot!I63+Bawana_NG!I63+Bawana_RLNG!I63+Bawana_Spot!I63</f>
        <v>95.179999999999993</v>
      </c>
      <c r="C63" s="196">
        <f>PPCL_NG!P63+PPCL_Spot!P63+GT_NG!P63+GT_Spot!P63+Bawana_NG!P63+Bawana_RLNG!P63+Bawana_Spot!P63</f>
        <v>95.078731056694437</v>
      </c>
      <c r="D63" s="197">
        <f t="shared" si="0"/>
        <v>0.10126894330555558</v>
      </c>
      <c r="E63" s="196">
        <f>PPCL_NG!J63+PPCL_Spot!J63+GT_NG!J63+GT_Spot!J63+Bawana_NG!J63+Bawana_RLNG!J63+Bawana_Spot!J63</f>
        <v>55.77</v>
      </c>
      <c r="F63" s="196">
        <f>PPCL_NG!Q63+PPCL_Spot!Q63+GT_NG!Q63+GT_Spot!Q63+Bawana_NG!Q63+Bawana_RLNG!Q63+Bawana_Spot!Q63</f>
        <v>55.705819361271033</v>
      </c>
      <c r="G63" s="197">
        <f t="shared" si="1"/>
        <v>6.4180638728970507E-2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5.8397307887336929</v>
      </c>
      <c r="J63" s="197">
        <f t="shared" si="2"/>
        <v>2.692112663069679E-4</v>
      </c>
      <c r="K63" s="196">
        <f>PPCL_NG!L63+PPCL_Spot!L63+GT_NG!L63+GT_Spot!L63+Bawana_NG!L63+Bawana_RLNG!L63+Bawana_Spot!L63</f>
        <v>24.98</v>
      </c>
      <c r="L63" s="196">
        <f>PPCL_NG!S63+PPCL_Spot!S63+GT_NG!S63+GT_Spot!S63+Bawana_NG!S63+Bawana_RLNG!S63+Bawana_Spot!S63</f>
        <v>24.963600060042548</v>
      </c>
      <c r="M63" s="197">
        <f t="shared" si="3"/>
        <v>1.6399939957452148E-2</v>
      </c>
      <c r="N63" s="196">
        <f>PPCL_NG!M63+PPCL_Spot!M63+GT_NG!M63+GT_Spot!M63+Bawana_NG!M63+Bawana_RLNG!M63+Bawana_Spot!M63</f>
        <v>68.72</v>
      </c>
      <c r="O63" s="196">
        <f>PPCL_NG!T63+PPCL_Spot!T63+GT_NG!T63+GT_Spot!T63+Bawana_NG!T63+Bawana_RLNG!T63+Bawana_Spot!T63</f>
        <v>68.632118733258295</v>
      </c>
      <c r="P63" s="197">
        <f t="shared" si="4"/>
        <v>8.7881266741703712E-2</v>
      </c>
      <c r="Q63" s="197">
        <f t="shared" si="5"/>
        <v>0.26999999999998892</v>
      </c>
    </row>
    <row r="64" spans="1:17">
      <c r="A64" s="33" t="s">
        <v>106</v>
      </c>
      <c r="B64" s="196">
        <f>PPCL_NG!I64+PPCL_Spot!I64+GT_NG!I64+GT_Spot!I64+Bawana_NG!I64+Bawana_RLNG!I64+Bawana_Spot!I64</f>
        <v>95.179999999999993</v>
      </c>
      <c r="C64" s="196">
        <f>PPCL_NG!P64+PPCL_Spot!P64+GT_NG!P64+GT_Spot!P64+Bawana_NG!P64+Bawana_RLNG!P64+Bawana_Spot!P64</f>
        <v>95.078731056694437</v>
      </c>
      <c r="D64" s="197">
        <f t="shared" si="0"/>
        <v>0.10126894330555558</v>
      </c>
      <c r="E64" s="196">
        <f>PPCL_NG!J64+PPCL_Spot!J64+GT_NG!J64+GT_Spot!J64+Bawana_NG!J64+Bawana_RLNG!J64+Bawana_Spot!J64</f>
        <v>55.77</v>
      </c>
      <c r="F64" s="196">
        <f>PPCL_NG!Q64+PPCL_Spot!Q64+GT_NG!Q64+GT_Spot!Q64+Bawana_NG!Q64+Bawana_RLNG!Q64+Bawana_Spot!Q64</f>
        <v>55.705819361271033</v>
      </c>
      <c r="G64" s="197">
        <f t="shared" si="1"/>
        <v>6.4180638728970507E-2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5.8397307887336929</v>
      </c>
      <c r="J64" s="197">
        <f t="shared" si="2"/>
        <v>2.692112663069679E-4</v>
      </c>
      <c r="K64" s="196">
        <f>PPCL_NG!L64+PPCL_Spot!L64+GT_NG!L64+GT_Spot!L64+Bawana_NG!L64+Bawana_RLNG!L64+Bawana_Spot!L64</f>
        <v>24.98</v>
      </c>
      <c r="L64" s="196">
        <f>PPCL_NG!S64+PPCL_Spot!S64+GT_NG!S64+GT_Spot!S64+Bawana_NG!S64+Bawana_RLNG!S64+Bawana_Spot!S64</f>
        <v>24.963600060042548</v>
      </c>
      <c r="M64" s="197">
        <f t="shared" si="3"/>
        <v>1.6399939957452148E-2</v>
      </c>
      <c r="N64" s="196">
        <f>PPCL_NG!M64+PPCL_Spot!M64+GT_NG!M64+GT_Spot!M64+Bawana_NG!M64+Bawana_RLNG!M64+Bawana_Spot!M64</f>
        <v>68.72</v>
      </c>
      <c r="O64" s="196">
        <f>PPCL_NG!T64+PPCL_Spot!T64+GT_NG!T64+GT_Spot!T64+Bawana_NG!T64+Bawana_RLNG!T64+Bawana_Spot!T64</f>
        <v>68.632118733258295</v>
      </c>
      <c r="P64" s="197">
        <f t="shared" si="4"/>
        <v>8.7881266741703712E-2</v>
      </c>
      <c r="Q64" s="197">
        <f t="shared" si="5"/>
        <v>0.26999999999998892</v>
      </c>
    </row>
    <row r="65" spans="1:17">
      <c r="A65" s="33" t="s">
        <v>107</v>
      </c>
      <c r="B65" s="196">
        <f>PPCL_NG!I65+PPCL_Spot!I65+GT_NG!I65+GT_Spot!I65+Bawana_NG!I65+Bawana_RLNG!I65+Bawana_Spot!I65</f>
        <v>95.179999999999993</v>
      </c>
      <c r="C65" s="196">
        <f>PPCL_NG!P65+PPCL_Spot!P65+GT_NG!P65+GT_Spot!P65+Bawana_NG!P65+Bawana_RLNG!P65+Bawana_Spot!P65</f>
        <v>95.078731056694437</v>
      </c>
      <c r="D65" s="197">
        <f t="shared" si="0"/>
        <v>0.10126894330555558</v>
      </c>
      <c r="E65" s="196">
        <f>PPCL_NG!J65+PPCL_Spot!J65+GT_NG!J65+GT_Spot!J65+Bawana_NG!J65+Bawana_RLNG!J65+Bawana_Spot!J65</f>
        <v>55.77</v>
      </c>
      <c r="F65" s="196">
        <f>PPCL_NG!Q65+PPCL_Spot!Q65+GT_NG!Q65+GT_Spot!Q65+Bawana_NG!Q65+Bawana_RLNG!Q65+Bawana_Spot!Q65</f>
        <v>55.705819361271033</v>
      </c>
      <c r="G65" s="197">
        <f t="shared" si="1"/>
        <v>6.4180638728970507E-2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5.8397307887336929</v>
      </c>
      <c r="J65" s="197">
        <f t="shared" si="2"/>
        <v>2.692112663069679E-4</v>
      </c>
      <c r="K65" s="196">
        <f>PPCL_NG!L65+PPCL_Spot!L65+GT_NG!L65+GT_Spot!L65+Bawana_NG!L65+Bawana_RLNG!L65+Bawana_Spot!L65</f>
        <v>24.98</v>
      </c>
      <c r="L65" s="196">
        <f>PPCL_NG!S65+PPCL_Spot!S65+GT_NG!S65+GT_Spot!S65+Bawana_NG!S65+Bawana_RLNG!S65+Bawana_Spot!S65</f>
        <v>24.963600060042548</v>
      </c>
      <c r="M65" s="197">
        <f t="shared" si="3"/>
        <v>1.6399939957452148E-2</v>
      </c>
      <c r="N65" s="196">
        <f>PPCL_NG!M65+PPCL_Spot!M65+GT_NG!M65+GT_Spot!M65+Bawana_NG!M65+Bawana_RLNG!M65+Bawana_Spot!M65</f>
        <v>68.72</v>
      </c>
      <c r="O65" s="196">
        <f>PPCL_NG!T65+PPCL_Spot!T65+GT_NG!T65+GT_Spot!T65+Bawana_NG!T65+Bawana_RLNG!T65+Bawana_Spot!T65</f>
        <v>68.632118733258295</v>
      </c>
      <c r="P65" s="197">
        <f t="shared" si="4"/>
        <v>8.7881266741703712E-2</v>
      </c>
      <c r="Q65" s="197">
        <f t="shared" si="5"/>
        <v>0.26999999999998892</v>
      </c>
    </row>
    <row r="66" spans="1:17">
      <c r="A66" s="33" t="s">
        <v>108</v>
      </c>
      <c r="B66" s="196">
        <f>PPCL_NG!I66+PPCL_Spot!I66+GT_NG!I66+GT_Spot!I66+Bawana_NG!I66+Bawana_RLNG!I66+Bawana_Spot!I66</f>
        <v>95.179999999999993</v>
      </c>
      <c r="C66" s="196">
        <f>PPCL_NG!P66+PPCL_Spot!P66+GT_NG!P66+GT_Spot!P66+Bawana_NG!P66+Bawana_RLNG!P66+Bawana_Spot!P66</f>
        <v>95.078731056694437</v>
      </c>
      <c r="D66" s="197">
        <f t="shared" si="0"/>
        <v>0.10126894330555558</v>
      </c>
      <c r="E66" s="196">
        <f>PPCL_NG!J66+PPCL_Spot!J66+GT_NG!J66+GT_Spot!J66+Bawana_NG!J66+Bawana_RLNG!J66+Bawana_Spot!J66</f>
        <v>55.77</v>
      </c>
      <c r="F66" s="196">
        <f>PPCL_NG!Q66+PPCL_Spot!Q66+GT_NG!Q66+GT_Spot!Q66+Bawana_NG!Q66+Bawana_RLNG!Q66+Bawana_Spot!Q66</f>
        <v>55.705819361271033</v>
      </c>
      <c r="G66" s="197">
        <f t="shared" si="1"/>
        <v>6.4180638728970507E-2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5.8397307887336929</v>
      </c>
      <c r="J66" s="197">
        <f t="shared" si="2"/>
        <v>2.692112663069679E-4</v>
      </c>
      <c r="K66" s="196">
        <f>PPCL_NG!L66+PPCL_Spot!L66+GT_NG!L66+GT_Spot!L66+Bawana_NG!L66+Bawana_RLNG!L66+Bawana_Spot!L66</f>
        <v>24.98</v>
      </c>
      <c r="L66" s="196">
        <f>PPCL_NG!S66+PPCL_Spot!S66+GT_NG!S66+GT_Spot!S66+Bawana_NG!S66+Bawana_RLNG!S66+Bawana_Spot!S66</f>
        <v>24.963600060042548</v>
      </c>
      <c r="M66" s="197">
        <f t="shared" si="3"/>
        <v>1.6399939957452148E-2</v>
      </c>
      <c r="N66" s="196">
        <f>PPCL_NG!M66+PPCL_Spot!M66+GT_NG!M66+GT_Spot!M66+Bawana_NG!M66+Bawana_RLNG!M66+Bawana_Spot!M66</f>
        <v>68.72</v>
      </c>
      <c r="O66" s="196">
        <f>PPCL_NG!T66+PPCL_Spot!T66+GT_NG!T66+GT_Spot!T66+Bawana_NG!T66+Bawana_RLNG!T66+Bawana_Spot!T66</f>
        <v>68.632118733258295</v>
      </c>
      <c r="P66" s="197">
        <f t="shared" si="4"/>
        <v>8.7881266741703712E-2</v>
      </c>
      <c r="Q66" s="197">
        <f t="shared" si="5"/>
        <v>0.26999999999998892</v>
      </c>
    </row>
    <row r="67" spans="1:17">
      <c r="A67" s="33" t="s">
        <v>109</v>
      </c>
      <c r="B67" s="196">
        <f>PPCL_NG!I67+PPCL_Spot!I67+GT_NG!I67+GT_Spot!I67+Bawana_NG!I67+Bawana_RLNG!I67+Bawana_Spot!I67</f>
        <v>93.08</v>
      </c>
      <c r="C67" s="196">
        <f>PPCL_NG!P67+PPCL_Spot!P67+GT_NG!P67+GT_Spot!P67+Bawana_NG!P67+Bawana_RLNG!P67+Bawana_Spot!P67</f>
        <v>92.982538736591181</v>
      </c>
      <c r="D67" s="197">
        <f t="shared" ref="D67:D99" si="6">B67-C67</f>
        <v>9.7461263408817445E-2</v>
      </c>
      <c r="E67" s="196">
        <f>PPCL_NG!J67+PPCL_Spot!J67+GT_NG!J67+GT_Spot!J67+Bawana_NG!J67+Bawana_RLNG!J67+Bawana_Spot!J67</f>
        <v>54.55</v>
      </c>
      <c r="F67" s="196">
        <f>PPCL_NG!Q67+PPCL_Spot!Q67+GT_NG!Q67+GT_Spot!Q67+Bawana_NG!Q67+Bawana_RLNG!Q67+Bawana_Spot!Q67</f>
        <v>54.488021454112037</v>
      </c>
      <c r="G67" s="197">
        <f t="shared" ref="G67:G99" si="7">E67-F67</f>
        <v>6.1978545887960479E-2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24.98</v>
      </c>
      <c r="L67" s="196">
        <f>PPCL_NG!S67+PPCL_Spot!S67+GT_NG!S67+GT_Spot!S67+Bawana_NG!S67+Bawana_RLNG!S67+Bawana_Spot!S67</f>
        <v>24.964660309892729</v>
      </c>
      <c r="M67" s="197">
        <f t="shared" ref="M67:M99" si="9">K67-L67</f>
        <v>1.5339690107271764E-2</v>
      </c>
      <c r="N67" s="196">
        <f>PPCL_NG!M67+PPCL_Spot!M67+GT_NG!M67+GT_Spot!M67+Bawana_NG!M67+Bawana_RLNG!M67+Bawana_Spot!M67</f>
        <v>67.25</v>
      </c>
      <c r="O67" s="196">
        <f>PPCL_NG!T67+PPCL_Spot!T67+GT_NG!T67+GT_Spot!T67+Bawana_NG!T67+Bawana_RLNG!T67+Bawana_Spot!T67</f>
        <v>67.164779499404048</v>
      </c>
      <c r="P67" s="197">
        <f t="shared" ref="P67:P99" si="10">N67-O67</f>
        <v>8.5220500595951876E-2</v>
      </c>
      <c r="Q67" s="197">
        <f t="shared" si="5"/>
        <v>0.26000000000000156</v>
      </c>
    </row>
    <row r="68" spans="1:17">
      <c r="A68" s="33" t="s">
        <v>110</v>
      </c>
      <c r="B68" s="196">
        <f>PPCL_NG!I68+PPCL_Spot!I68+GT_NG!I68+GT_Spot!I68+Bawana_NG!I68+Bawana_RLNG!I68+Bawana_Spot!I68</f>
        <v>93.08</v>
      </c>
      <c r="C68" s="196">
        <f>PPCL_NG!P68+PPCL_Spot!P68+GT_NG!P68+GT_Spot!P68+Bawana_NG!P68+Bawana_RLNG!P68+Bawana_Spot!P68</f>
        <v>92.982538736591181</v>
      </c>
      <c r="D68" s="197">
        <f t="shared" si="6"/>
        <v>9.7461263408817445E-2</v>
      </c>
      <c r="E68" s="196">
        <f>PPCL_NG!J68+PPCL_Spot!J68+GT_NG!J68+GT_Spot!J68+Bawana_NG!J68+Bawana_RLNG!J68+Bawana_Spot!J68</f>
        <v>54.55</v>
      </c>
      <c r="F68" s="196">
        <f>PPCL_NG!Q68+PPCL_Spot!Q68+GT_NG!Q68+GT_Spot!Q68+Bawana_NG!Q68+Bawana_RLNG!Q68+Bawana_Spot!Q68</f>
        <v>54.488021454112037</v>
      </c>
      <c r="G68" s="197">
        <f t="shared" si="7"/>
        <v>6.1978545887960479E-2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24.98</v>
      </c>
      <c r="L68" s="196">
        <f>PPCL_NG!S68+PPCL_Spot!S68+GT_NG!S68+GT_Spot!S68+Bawana_NG!S68+Bawana_RLNG!S68+Bawana_Spot!S68</f>
        <v>24.964660309892729</v>
      </c>
      <c r="M68" s="197">
        <f t="shared" si="9"/>
        <v>1.5339690107271764E-2</v>
      </c>
      <c r="N68" s="196">
        <f>PPCL_NG!M68+PPCL_Spot!M68+GT_NG!M68+GT_Spot!M68+Bawana_NG!M68+Bawana_RLNG!M68+Bawana_Spot!M68</f>
        <v>67.25</v>
      </c>
      <c r="O68" s="196">
        <f>PPCL_NG!T68+PPCL_Spot!T68+GT_NG!T68+GT_Spot!T68+Bawana_NG!T68+Bawana_RLNG!T68+Bawana_Spot!T68</f>
        <v>67.164779499404048</v>
      </c>
      <c r="P68" s="197">
        <f t="shared" si="10"/>
        <v>8.5220500595951876E-2</v>
      </c>
      <c r="Q68" s="197">
        <f t="shared" ref="Q68:Q99" si="11">D68+G68+J68+M68+P68</f>
        <v>0.26000000000000156</v>
      </c>
    </row>
    <row r="69" spans="1:17">
      <c r="A69" s="33" t="s">
        <v>111</v>
      </c>
      <c r="B69" s="196">
        <f>PPCL_NG!I69+PPCL_Spot!I69+GT_NG!I69+GT_Spot!I69+Bawana_NG!I69+Bawana_RLNG!I69+Bawana_Spot!I69</f>
        <v>93.08</v>
      </c>
      <c r="C69" s="196">
        <f>PPCL_NG!P69+PPCL_Spot!P69+GT_NG!P69+GT_Spot!P69+Bawana_NG!P69+Bawana_RLNG!P69+Bawana_Spot!P69</f>
        <v>92.982538736591181</v>
      </c>
      <c r="D69" s="197">
        <f t="shared" si="6"/>
        <v>9.7461263408817445E-2</v>
      </c>
      <c r="E69" s="196">
        <f>PPCL_NG!J69+PPCL_Spot!J69+GT_NG!J69+GT_Spot!J69+Bawana_NG!J69+Bawana_RLNG!J69+Bawana_Spot!J69</f>
        <v>54.55</v>
      </c>
      <c r="F69" s="196">
        <f>PPCL_NG!Q69+PPCL_Spot!Q69+GT_NG!Q69+GT_Spot!Q69+Bawana_NG!Q69+Bawana_RLNG!Q69+Bawana_Spot!Q69</f>
        <v>54.488021454112037</v>
      </c>
      <c r="G69" s="197">
        <f t="shared" si="7"/>
        <v>6.1978545887960479E-2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5.84</v>
      </c>
      <c r="J69" s="197">
        <f t="shared" si="8"/>
        <v>0</v>
      </c>
      <c r="K69" s="196">
        <f>PPCL_NG!L69+PPCL_Spot!L69+GT_NG!L69+GT_Spot!L69+Bawana_NG!L69+Bawana_RLNG!L69+Bawana_Spot!L69</f>
        <v>24.98</v>
      </c>
      <c r="L69" s="196">
        <f>PPCL_NG!S69+PPCL_Spot!S69+GT_NG!S69+GT_Spot!S69+Bawana_NG!S69+Bawana_RLNG!S69+Bawana_Spot!S69</f>
        <v>24.964660309892729</v>
      </c>
      <c r="M69" s="197">
        <f t="shared" si="9"/>
        <v>1.5339690107271764E-2</v>
      </c>
      <c r="N69" s="196">
        <f>PPCL_NG!M69+PPCL_Spot!M69+GT_NG!M69+GT_Spot!M69+Bawana_NG!M69+Bawana_RLNG!M69+Bawana_Spot!M69</f>
        <v>67.25</v>
      </c>
      <c r="O69" s="196">
        <f>PPCL_NG!T69+PPCL_Spot!T69+GT_NG!T69+GT_Spot!T69+Bawana_NG!T69+Bawana_RLNG!T69+Bawana_Spot!T69</f>
        <v>67.164779499404048</v>
      </c>
      <c r="P69" s="197">
        <f t="shared" si="10"/>
        <v>8.5220500595951876E-2</v>
      </c>
      <c r="Q69" s="197">
        <f t="shared" si="11"/>
        <v>0.26000000000000156</v>
      </c>
    </row>
    <row r="70" spans="1:17">
      <c r="A70" s="33" t="s">
        <v>112</v>
      </c>
      <c r="B70" s="196">
        <f>PPCL_NG!I70+PPCL_Spot!I70+GT_NG!I70+GT_Spot!I70+Bawana_NG!I70+Bawana_RLNG!I70+Bawana_Spot!I70</f>
        <v>93.08</v>
      </c>
      <c r="C70" s="196">
        <f>PPCL_NG!P70+PPCL_Spot!P70+GT_NG!P70+GT_Spot!P70+Bawana_NG!P70+Bawana_RLNG!P70+Bawana_Spot!P70</f>
        <v>92.982538736591181</v>
      </c>
      <c r="D70" s="197">
        <f t="shared" si="6"/>
        <v>9.7461263408817445E-2</v>
      </c>
      <c r="E70" s="196">
        <f>PPCL_NG!J70+PPCL_Spot!J70+GT_NG!J70+GT_Spot!J70+Bawana_NG!J70+Bawana_RLNG!J70+Bawana_Spot!J70</f>
        <v>54.55</v>
      </c>
      <c r="F70" s="196">
        <f>PPCL_NG!Q70+PPCL_Spot!Q70+GT_NG!Q70+GT_Spot!Q70+Bawana_NG!Q70+Bawana_RLNG!Q70+Bawana_Spot!Q70</f>
        <v>54.488021454112037</v>
      </c>
      <c r="G70" s="197">
        <f t="shared" si="7"/>
        <v>6.1978545887960479E-2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5.84</v>
      </c>
      <c r="J70" s="197">
        <f t="shared" si="8"/>
        <v>0</v>
      </c>
      <c r="K70" s="196">
        <f>PPCL_NG!L70+PPCL_Spot!L70+GT_NG!L70+GT_Spot!L70+Bawana_NG!L70+Bawana_RLNG!L70+Bawana_Spot!L70</f>
        <v>24.98</v>
      </c>
      <c r="L70" s="196">
        <f>PPCL_NG!S70+PPCL_Spot!S70+GT_NG!S70+GT_Spot!S70+Bawana_NG!S70+Bawana_RLNG!S70+Bawana_Spot!S70</f>
        <v>24.964660309892729</v>
      </c>
      <c r="M70" s="197">
        <f t="shared" si="9"/>
        <v>1.5339690107271764E-2</v>
      </c>
      <c r="N70" s="196">
        <f>PPCL_NG!M70+PPCL_Spot!M70+GT_NG!M70+GT_Spot!M70+Bawana_NG!M70+Bawana_RLNG!M70+Bawana_Spot!M70</f>
        <v>67.25</v>
      </c>
      <c r="O70" s="196">
        <f>PPCL_NG!T70+PPCL_Spot!T70+GT_NG!T70+GT_Spot!T70+Bawana_NG!T70+Bawana_RLNG!T70+Bawana_Spot!T70</f>
        <v>67.164779499404048</v>
      </c>
      <c r="P70" s="197">
        <f t="shared" si="10"/>
        <v>8.5220500595951876E-2</v>
      </c>
      <c r="Q70" s="197">
        <f t="shared" si="11"/>
        <v>0.26000000000000156</v>
      </c>
    </row>
    <row r="71" spans="1:17">
      <c r="A71" s="33" t="s">
        <v>113</v>
      </c>
      <c r="B71" s="196">
        <f>PPCL_NG!I71+PPCL_Spot!I71+GT_NG!I71+GT_Spot!I71+Bawana_NG!I71+Bawana_RLNG!I71+Bawana_Spot!I71</f>
        <v>92.58</v>
      </c>
      <c r="C71" s="196">
        <f>PPCL_NG!P71+PPCL_Spot!P71+GT_NG!P71+GT_Spot!P71+Bawana_NG!P71+Bawana_RLNG!P71+Bawana_Spot!P71</f>
        <v>92.482538736591181</v>
      </c>
      <c r="D71" s="197">
        <f t="shared" si="6"/>
        <v>9.7461263408817445E-2</v>
      </c>
      <c r="E71" s="196">
        <f>PPCL_NG!J71+PPCL_Spot!J71+GT_NG!J71+GT_Spot!J71+Bawana_NG!J71+Bawana_RLNG!J71+Bawana_Spot!J71</f>
        <v>53</v>
      </c>
      <c r="F71" s="196">
        <f>PPCL_NG!Q71+PPCL_Spot!Q71+GT_NG!Q71+GT_Spot!Q71+Bawana_NG!Q71+Bawana_RLNG!Q71+Bawana_Spot!Q71</f>
        <v>52.93802145411204</v>
      </c>
      <c r="G71" s="197">
        <f t="shared" si="7"/>
        <v>6.1978545887960479E-2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5.84</v>
      </c>
      <c r="J71" s="197">
        <f t="shared" si="8"/>
        <v>0</v>
      </c>
      <c r="K71" s="196">
        <f>PPCL_NG!L71+PPCL_Spot!L71+GT_NG!L71+GT_Spot!L71+Bawana_NG!L71+Bawana_RLNG!L71+Bawana_Spot!L71</f>
        <v>24.98</v>
      </c>
      <c r="L71" s="196">
        <f>PPCL_NG!S71+PPCL_Spot!S71+GT_NG!S71+GT_Spot!S71+Bawana_NG!S71+Bawana_RLNG!S71+Bawana_Spot!S71</f>
        <v>24.964660309892729</v>
      </c>
      <c r="M71" s="197">
        <f t="shared" si="9"/>
        <v>1.5339690107271764E-2</v>
      </c>
      <c r="N71" s="196">
        <f>PPCL_NG!M71+PPCL_Spot!M71+GT_NG!M71+GT_Spot!M71+Bawana_NG!M71+Bawana_RLNG!M71+Bawana_Spot!M71</f>
        <v>63.16</v>
      </c>
      <c r="O71" s="196">
        <f>PPCL_NG!T71+PPCL_Spot!T71+GT_NG!T71+GT_Spot!T71+Bawana_NG!T71+Bawana_RLNG!T71+Bawana_Spot!T71</f>
        <v>63.074779499404045</v>
      </c>
      <c r="P71" s="197">
        <f t="shared" si="10"/>
        <v>8.5220500595951876E-2</v>
      </c>
      <c r="Q71" s="197">
        <f t="shared" si="11"/>
        <v>0.26000000000000156</v>
      </c>
    </row>
    <row r="72" spans="1:17">
      <c r="A72" s="33" t="s">
        <v>114</v>
      </c>
      <c r="B72" s="196">
        <f>PPCL_NG!I72+PPCL_Spot!I72+GT_NG!I72+GT_Spot!I72+Bawana_NG!I72+Bawana_RLNG!I72+Bawana_Spot!I72</f>
        <v>144.74</v>
      </c>
      <c r="C72" s="196">
        <f>PPCL_NG!P72+PPCL_Spot!P72+GT_NG!P72+GT_Spot!P72+Bawana_NG!P72+Bawana_RLNG!P72+Bawana_Spot!P72</f>
        <v>144.64253873659118</v>
      </c>
      <c r="D72" s="197">
        <f t="shared" si="6"/>
        <v>9.7461263408831655E-2</v>
      </c>
      <c r="E72" s="196">
        <f>PPCL_NG!J72+PPCL_Spot!J72+GT_NG!J72+GT_Spot!J72+Bawana_NG!J72+Bawana_RLNG!J72+Bawana_Spot!J72</f>
        <v>53</v>
      </c>
      <c r="F72" s="196">
        <f>PPCL_NG!Q72+PPCL_Spot!Q72+GT_NG!Q72+GT_Spot!Q72+Bawana_NG!Q72+Bawana_RLNG!Q72+Bawana_Spot!Q72</f>
        <v>52.93802145411204</v>
      </c>
      <c r="G72" s="197">
        <f t="shared" si="7"/>
        <v>6.1978545887960479E-2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5.84</v>
      </c>
      <c r="J72" s="197">
        <f t="shared" si="8"/>
        <v>0</v>
      </c>
      <c r="K72" s="196">
        <f>PPCL_NG!L72+PPCL_Spot!L72+GT_NG!L72+GT_Spot!L72+Bawana_NG!L72+Bawana_RLNG!L72+Bawana_Spot!L72</f>
        <v>24.98</v>
      </c>
      <c r="L72" s="196">
        <f>PPCL_NG!S72+PPCL_Spot!S72+GT_NG!S72+GT_Spot!S72+Bawana_NG!S72+Bawana_RLNG!S72+Bawana_Spot!S72</f>
        <v>24.964660309892729</v>
      </c>
      <c r="M72" s="197">
        <f t="shared" si="9"/>
        <v>1.5339690107271764E-2</v>
      </c>
      <c r="N72" s="196">
        <f>PPCL_NG!M72+PPCL_Spot!M72+GT_NG!M72+GT_Spot!M72+Bawana_NG!M72+Bawana_RLNG!M72+Bawana_Spot!M72</f>
        <v>61</v>
      </c>
      <c r="O72" s="196">
        <f>PPCL_NG!T72+PPCL_Spot!T72+GT_NG!T72+GT_Spot!T72+Bawana_NG!T72+Bawana_RLNG!T72+Bawana_Spot!T72</f>
        <v>60.914779499404048</v>
      </c>
      <c r="P72" s="197">
        <f t="shared" si="10"/>
        <v>8.5220500595951876E-2</v>
      </c>
      <c r="Q72" s="197">
        <f t="shared" si="11"/>
        <v>0.26000000000001577</v>
      </c>
    </row>
    <row r="73" spans="1:17">
      <c r="A73" s="33" t="s">
        <v>115</v>
      </c>
      <c r="B73" s="196">
        <f>PPCL_NG!I73+PPCL_Spot!I73+GT_NG!I73+GT_Spot!I73+Bawana_NG!I73+Bawana_RLNG!I73+Bawana_Spot!I73</f>
        <v>144.74</v>
      </c>
      <c r="C73" s="196">
        <f>PPCL_NG!P73+PPCL_Spot!P73+GT_NG!P73+GT_Spot!P73+Bawana_NG!P73+Bawana_RLNG!P73+Bawana_Spot!P73</f>
        <v>144.64253873659118</v>
      </c>
      <c r="D73" s="197">
        <f t="shared" si="6"/>
        <v>9.7461263408831655E-2</v>
      </c>
      <c r="E73" s="196">
        <f>PPCL_NG!J73+PPCL_Spot!J73+GT_NG!J73+GT_Spot!J73+Bawana_NG!J73+Bawana_RLNG!J73+Bawana_Spot!J73</f>
        <v>53</v>
      </c>
      <c r="F73" s="196">
        <f>PPCL_NG!Q73+PPCL_Spot!Q73+GT_NG!Q73+GT_Spot!Q73+Bawana_NG!Q73+Bawana_RLNG!Q73+Bawana_Spot!Q73</f>
        <v>52.93802145411204</v>
      </c>
      <c r="G73" s="197">
        <f t="shared" si="7"/>
        <v>6.1978545887960479E-2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5.84</v>
      </c>
      <c r="J73" s="197">
        <f t="shared" si="8"/>
        <v>0</v>
      </c>
      <c r="K73" s="196">
        <f>PPCL_NG!L73+PPCL_Spot!L73+GT_NG!L73+GT_Spot!L73+Bawana_NG!L73+Bawana_RLNG!L73+Bawana_Spot!L73</f>
        <v>24.98</v>
      </c>
      <c r="L73" s="196">
        <f>PPCL_NG!S73+PPCL_Spot!S73+GT_NG!S73+GT_Spot!S73+Bawana_NG!S73+Bawana_RLNG!S73+Bawana_Spot!S73</f>
        <v>24.964660309892729</v>
      </c>
      <c r="M73" s="197">
        <f t="shared" si="9"/>
        <v>1.5339690107271764E-2</v>
      </c>
      <c r="N73" s="196">
        <f>PPCL_NG!M73+PPCL_Spot!M73+GT_NG!M73+GT_Spot!M73+Bawana_NG!M73+Bawana_RLNG!M73+Bawana_Spot!M73</f>
        <v>61</v>
      </c>
      <c r="O73" s="196">
        <f>PPCL_NG!T73+PPCL_Spot!T73+GT_NG!T73+GT_Spot!T73+Bawana_NG!T73+Bawana_RLNG!T73+Bawana_Spot!T73</f>
        <v>60.914779499404048</v>
      </c>
      <c r="P73" s="197">
        <f t="shared" si="10"/>
        <v>8.5220500595951876E-2</v>
      </c>
      <c r="Q73" s="197">
        <f t="shared" si="11"/>
        <v>0.26000000000001577</v>
      </c>
    </row>
    <row r="74" spans="1:17">
      <c r="A74" s="33" t="s">
        <v>116</v>
      </c>
      <c r="B74" s="196">
        <f>PPCL_NG!I74+PPCL_Spot!I74+GT_NG!I74+GT_Spot!I74+Bawana_NG!I74+Bawana_RLNG!I74+Bawana_Spot!I74</f>
        <v>120.14</v>
      </c>
      <c r="C74" s="196">
        <f>PPCL_NG!P74+PPCL_Spot!P74+GT_NG!P74+GT_Spot!P74+Bawana_NG!P74+Bawana_RLNG!P74+Bawana_Spot!P74</f>
        <v>120.03833733820831</v>
      </c>
      <c r="D74" s="197">
        <f t="shared" si="6"/>
        <v>0.1016626617916927</v>
      </c>
      <c r="E74" s="196">
        <f>PPCL_NG!J74+PPCL_Spot!J74+GT_NG!J74+GT_Spot!J74+Bawana_NG!J74+Bawana_RLNG!J74+Bawana_Spot!J74</f>
        <v>58</v>
      </c>
      <c r="F74" s="196">
        <f>PPCL_NG!Q74+PPCL_Spot!Q74+GT_NG!Q74+GT_Spot!Q74+Bawana_NG!Q74+Bawana_RLNG!Q74+Bawana_Spot!Q74</f>
        <v>57.936068405403006</v>
      </c>
      <c r="G74" s="197">
        <f t="shared" si="7"/>
        <v>6.3931594596994046E-2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24.98</v>
      </c>
      <c r="L74" s="196">
        <f>PPCL_NG!S74+PPCL_Spot!S74+GT_NG!S74+GT_Spot!S74+Bawana_NG!S74+Bawana_RLNG!S74+Bawana_Spot!S74</f>
        <v>24.963761907486575</v>
      </c>
      <c r="M74" s="197">
        <f t="shared" si="9"/>
        <v>1.6238092513425784E-2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80.522060464991327</v>
      </c>
      <c r="P74" s="197">
        <f t="shared" si="10"/>
        <v>8.7939535008672465E-2</v>
      </c>
      <c r="Q74" s="197">
        <f t="shared" si="11"/>
        <v>0.27000000000000046</v>
      </c>
    </row>
    <row r="75" spans="1:17">
      <c r="A75" s="33" t="s">
        <v>117</v>
      </c>
      <c r="B75" s="196">
        <f>PPCL_NG!I75+PPCL_Spot!I75+GT_NG!I75+GT_Spot!I75+Bawana_NG!I75+Bawana_RLNG!I75+Bawana_Spot!I75</f>
        <v>120.14</v>
      </c>
      <c r="C75" s="196">
        <f>PPCL_NG!P75+PPCL_Spot!P75+GT_NG!P75+GT_Spot!P75+Bawana_NG!P75+Bawana_RLNG!P75+Bawana_Spot!P75</f>
        <v>120.15079264214157</v>
      </c>
      <c r="D75" s="197">
        <f t="shared" si="6"/>
        <v>-1.0792642141566944E-2</v>
      </c>
      <c r="E75" s="196">
        <f>PPCL_NG!J75+PPCL_Spot!J75+GT_NG!J75+GT_Spot!J75+Bawana_NG!J75+Bawana_RLNG!J75+Bawana_Spot!J75</f>
        <v>58</v>
      </c>
      <c r="F75" s="196">
        <f>PPCL_NG!Q75+PPCL_Spot!Q75+GT_NG!Q75+GT_Spot!Q75+Bawana_NG!Q75+Bawana_RLNG!Q75+Bawana_Spot!Q75</f>
        <v>58.007582112196808</v>
      </c>
      <c r="G75" s="197">
        <f t="shared" si="7"/>
        <v>-7.5821121968076E-3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24.98</v>
      </c>
      <c r="L75" s="196">
        <f>PPCL_NG!S75+PPCL_Spot!S75+GT_NG!S75+GT_Spot!S75+Bawana_NG!S75+Bawana_RLNG!S75+Bawana_Spot!S75</f>
        <v>24.981461549918041</v>
      </c>
      <c r="M75" s="197">
        <f t="shared" si="9"/>
        <v>-1.4615499180408165E-3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80.620391811832803</v>
      </c>
      <c r="P75" s="197">
        <f t="shared" si="10"/>
        <v>-1.039181183280391E-2</v>
      </c>
      <c r="Q75" s="197">
        <f t="shared" si="11"/>
        <v>-3.0000000000003801E-2</v>
      </c>
    </row>
    <row r="76" spans="1:17">
      <c r="A76" s="33" t="s">
        <v>118</v>
      </c>
      <c r="B76" s="196">
        <f>PPCL_NG!I76+PPCL_Spot!I76+GT_NG!I76+GT_Spot!I76+Bawana_NG!I76+Bawana_RLNG!I76+Bawana_Spot!I76</f>
        <v>120.14</v>
      </c>
      <c r="C76" s="196">
        <f>PPCL_NG!P76+PPCL_Spot!P76+GT_NG!P76+GT_Spot!P76+Bawana_NG!P76+Bawana_RLNG!P76+Bawana_Spot!P76</f>
        <v>120.15079264214157</v>
      </c>
      <c r="D76" s="197">
        <f t="shared" si="6"/>
        <v>-1.0792642141566944E-2</v>
      </c>
      <c r="E76" s="196">
        <f>PPCL_NG!J76+PPCL_Spot!J76+GT_NG!J76+GT_Spot!J76+Bawana_NG!J76+Bawana_RLNG!J76+Bawana_Spot!J76</f>
        <v>58</v>
      </c>
      <c r="F76" s="196">
        <f>PPCL_NG!Q76+PPCL_Spot!Q76+GT_NG!Q76+GT_Spot!Q76+Bawana_NG!Q76+Bawana_RLNG!Q76+Bawana_Spot!Q76</f>
        <v>58.007582112196808</v>
      </c>
      <c r="G76" s="197">
        <f t="shared" si="7"/>
        <v>-7.5821121968076E-3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24.98</v>
      </c>
      <c r="L76" s="196">
        <f>PPCL_NG!S76+PPCL_Spot!S76+GT_NG!S76+GT_Spot!S76+Bawana_NG!S76+Bawana_RLNG!S76+Bawana_Spot!S76</f>
        <v>24.981461549918041</v>
      </c>
      <c r="M76" s="197">
        <f t="shared" si="9"/>
        <v>-1.4615499180408165E-3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80.620391811832803</v>
      </c>
      <c r="P76" s="197">
        <f t="shared" si="10"/>
        <v>-1.039181183280391E-2</v>
      </c>
      <c r="Q76" s="197">
        <f t="shared" si="11"/>
        <v>-3.0000000000003801E-2</v>
      </c>
    </row>
    <row r="77" spans="1:17">
      <c r="A77" s="33" t="s">
        <v>119</v>
      </c>
      <c r="B77" s="196">
        <f>PPCL_NG!I77+PPCL_Spot!I77+GT_NG!I77+GT_Spot!I77+Bawana_NG!I77+Bawana_RLNG!I77+Bawana_Spot!I77</f>
        <v>120.14</v>
      </c>
      <c r="C77" s="196">
        <f>PPCL_NG!P77+PPCL_Spot!P77+GT_NG!P77+GT_Spot!P77+Bawana_NG!P77+Bawana_RLNG!P77+Bawana_Spot!P77</f>
        <v>120.15079264214157</v>
      </c>
      <c r="D77" s="197">
        <f t="shared" si="6"/>
        <v>-1.0792642141566944E-2</v>
      </c>
      <c r="E77" s="196">
        <f>PPCL_NG!J77+PPCL_Spot!J77+GT_NG!J77+GT_Spot!J77+Bawana_NG!J77+Bawana_RLNG!J77+Bawana_Spot!J77</f>
        <v>58</v>
      </c>
      <c r="F77" s="196">
        <f>PPCL_NG!Q77+PPCL_Spot!Q77+GT_NG!Q77+GT_Spot!Q77+Bawana_NG!Q77+Bawana_RLNG!Q77+Bawana_Spot!Q77</f>
        <v>58.007582112196808</v>
      </c>
      <c r="G77" s="197">
        <f t="shared" si="7"/>
        <v>-7.5821121968076E-3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24.98</v>
      </c>
      <c r="L77" s="196">
        <f>PPCL_NG!S77+PPCL_Spot!S77+GT_NG!S77+GT_Spot!S77+Bawana_NG!S77+Bawana_RLNG!S77+Bawana_Spot!S77</f>
        <v>24.981461549918041</v>
      </c>
      <c r="M77" s="197">
        <f t="shared" si="9"/>
        <v>-1.4615499180408165E-3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80.620391811832803</v>
      </c>
      <c r="P77" s="197">
        <f t="shared" si="10"/>
        <v>-1.039181183280391E-2</v>
      </c>
      <c r="Q77" s="197">
        <f t="shared" si="11"/>
        <v>-3.0000000000003801E-2</v>
      </c>
    </row>
    <row r="78" spans="1:17">
      <c r="A78" s="33" t="s">
        <v>120</v>
      </c>
      <c r="B78" s="196">
        <f>PPCL_NG!I78+PPCL_Spot!I78+GT_NG!I78+GT_Spot!I78+Bawana_NG!I78+Bawana_RLNG!I78+Bawana_Spot!I78</f>
        <v>121.14</v>
      </c>
      <c r="C78" s="196">
        <f>PPCL_NG!P78+PPCL_Spot!P78+GT_NG!P78+GT_Spot!P78+Bawana_NG!P78+Bawana_RLNG!P78+Bawana_Spot!P78</f>
        <v>121.15151619420972</v>
      </c>
      <c r="D78" s="197">
        <f t="shared" si="6"/>
        <v>-1.1516194209718833E-2</v>
      </c>
      <c r="E78" s="196">
        <f>PPCL_NG!J78+PPCL_Spot!J78+GT_NG!J78+GT_Spot!J78+Bawana_NG!J78+Bawana_RLNG!J78+Bawana_Spot!J78</f>
        <v>58</v>
      </c>
      <c r="F78" s="196">
        <f>PPCL_NG!Q78+PPCL_Spot!Q78+GT_NG!Q78+GT_Spot!Q78+Bawana_NG!Q78+Bawana_RLNG!Q78+Bawana_Spot!Q78</f>
        <v>58.007306210550226</v>
      </c>
      <c r="G78" s="197">
        <f t="shared" si="7"/>
        <v>-7.3062105502259556E-3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24.98</v>
      </c>
      <c r="L78" s="196">
        <f>PPCL_NG!S78+PPCL_Spot!S78+GT_NG!S78+GT_Spot!S78+Bawana_NG!S78+Bawana_RLNG!S78+Bawana_Spot!S78</f>
        <v>24.981393264260511</v>
      </c>
      <c r="M78" s="197">
        <f t="shared" si="9"/>
        <v>-1.3932642605105627E-3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80.62001244706876</v>
      </c>
      <c r="P78" s="197">
        <f t="shared" si="10"/>
        <v>-1.0012447068760366E-2</v>
      </c>
      <c r="Q78" s="197">
        <f t="shared" si="11"/>
        <v>-3.0000000000000249E-2</v>
      </c>
    </row>
    <row r="79" spans="1:17">
      <c r="A79" s="33" t="s">
        <v>121</v>
      </c>
      <c r="B79" s="196">
        <f>PPCL_NG!I79+PPCL_Spot!I79+GT_NG!I79+GT_Spot!I79+Bawana_NG!I79+Bawana_RLNG!I79+Bawana_Spot!I79</f>
        <v>121.14</v>
      </c>
      <c r="C79" s="196">
        <f>PPCL_NG!P79+PPCL_Spot!P79+GT_NG!P79+GT_Spot!P79+Bawana_NG!P79+Bawana_RLNG!P79+Bawana_Spot!P79</f>
        <v>121.15151619420972</v>
      </c>
      <c r="D79" s="197">
        <f t="shared" si="6"/>
        <v>-1.1516194209718833E-2</v>
      </c>
      <c r="E79" s="196">
        <f>PPCL_NG!J79+PPCL_Spot!J79+GT_NG!J79+GT_Spot!J79+Bawana_NG!J79+Bawana_RLNG!J79+Bawana_Spot!J79</f>
        <v>58</v>
      </c>
      <c r="F79" s="196">
        <f>PPCL_NG!Q79+PPCL_Spot!Q79+GT_NG!Q79+GT_Spot!Q79+Bawana_NG!Q79+Bawana_RLNG!Q79+Bawana_Spot!Q79</f>
        <v>58.007306210550226</v>
      </c>
      <c r="G79" s="197">
        <f t="shared" si="7"/>
        <v>-7.3062105502259556E-3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24.98</v>
      </c>
      <c r="L79" s="196">
        <f>PPCL_NG!S79+PPCL_Spot!S79+GT_NG!S79+GT_Spot!S79+Bawana_NG!S79+Bawana_RLNG!S79+Bawana_Spot!S79</f>
        <v>24.981393264260511</v>
      </c>
      <c r="M79" s="197">
        <f t="shared" si="9"/>
        <v>-1.3932642605105627E-3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80.62001244706876</v>
      </c>
      <c r="P79" s="197">
        <f t="shared" si="10"/>
        <v>-1.0012447068760366E-2</v>
      </c>
      <c r="Q79" s="197">
        <f t="shared" si="11"/>
        <v>-3.0000000000000249E-2</v>
      </c>
    </row>
    <row r="80" spans="1:17">
      <c r="A80" s="33" t="s">
        <v>122</v>
      </c>
      <c r="B80" s="196">
        <f>PPCL_NG!I80+PPCL_Spot!I80+GT_NG!I80+GT_Spot!I80+Bawana_NG!I80+Bawana_RLNG!I80+Bawana_Spot!I80</f>
        <v>121.14</v>
      </c>
      <c r="C80" s="196">
        <f>PPCL_NG!P80+PPCL_Spot!P80+GT_NG!P80+GT_Spot!P80+Bawana_NG!P80+Bawana_RLNG!P80+Bawana_Spot!P80</f>
        <v>121.15151619420972</v>
      </c>
      <c r="D80" s="197">
        <f t="shared" si="6"/>
        <v>-1.1516194209718833E-2</v>
      </c>
      <c r="E80" s="196">
        <f>PPCL_NG!J80+PPCL_Spot!J80+GT_NG!J80+GT_Spot!J80+Bawana_NG!J80+Bawana_RLNG!J80+Bawana_Spot!J80</f>
        <v>58</v>
      </c>
      <c r="F80" s="196">
        <f>PPCL_NG!Q80+PPCL_Spot!Q80+GT_NG!Q80+GT_Spot!Q80+Bawana_NG!Q80+Bawana_RLNG!Q80+Bawana_Spot!Q80</f>
        <v>58.007306210550226</v>
      </c>
      <c r="G80" s="197">
        <f t="shared" si="7"/>
        <v>-7.3062105502259556E-3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24.98</v>
      </c>
      <c r="L80" s="196">
        <f>PPCL_NG!S80+PPCL_Spot!S80+GT_NG!S80+GT_Spot!S80+Bawana_NG!S80+Bawana_RLNG!S80+Bawana_Spot!S80</f>
        <v>24.981393264260511</v>
      </c>
      <c r="M80" s="197">
        <f t="shared" si="9"/>
        <v>-1.3932642605105627E-3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80.62001244706876</v>
      </c>
      <c r="P80" s="197">
        <f t="shared" si="10"/>
        <v>-1.0012447068760366E-2</v>
      </c>
      <c r="Q80" s="197">
        <f t="shared" si="11"/>
        <v>-3.0000000000000249E-2</v>
      </c>
    </row>
    <row r="81" spans="1:17">
      <c r="A81" s="33" t="s">
        <v>123</v>
      </c>
      <c r="B81" s="196">
        <f>PPCL_NG!I81+PPCL_Spot!I81+GT_NG!I81+GT_Spot!I81+Bawana_NG!I81+Bawana_RLNG!I81+Bawana_Spot!I81</f>
        <v>126.14</v>
      </c>
      <c r="C81" s="196">
        <f>PPCL_NG!P81+PPCL_Spot!P81+GT_NG!P81+GT_Spot!P81+Bawana_NG!P81+Bawana_RLNG!P81+Bawana_Spot!P81</f>
        <v>126.15132088933882</v>
      </c>
      <c r="D81" s="197">
        <f t="shared" si="6"/>
        <v>-1.1320889338819029E-2</v>
      </c>
      <c r="E81" s="196">
        <f>PPCL_NG!J81+PPCL_Spot!J81+GT_NG!J81+GT_Spot!J81+Bawana_NG!J81+Bawana_RLNG!J81+Bawana_Spot!J81</f>
        <v>53</v>
      </c>
      <c r="F81" s="196">
        <f>PPCL_NG!Q81+PPCL_Spot!Q81+GT_NG!Q81+GT_Spot!Q81+Bawana_NG!Q81+Bawana_RLNG!Q81+Bawana_Spot!Q81</f>
        <v>53.007501515421133</v>
      </c>
      <c r="G81" s="197">
        <f t="shared" si="7"/>
        <v>-7.501515421132865E-3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24.98</v>
      </c>
      <c r="L81" s="196">
        <f>PPCL_NG!S81+PPCL_Spot!S81+GT_NG!S81+GT_Spot!S81+Bawana_NG!S81+Bawana_RLNG!S81+Bawana_Spot!S81</f>
        <v>24.981393264260511</v>
      </c>
      <c r="M81" s="197">
        <f t="shared" si="9"/>
        <v>-1.3932642605105627E-3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80.62001244706876</v>
      </c>
      <c r="P81" s="197">
        <f t="shared" si="10"/>
        <v>-1.0012447068760366E-2</v>
      </c>
      <c r="Q81" s="197">
        <f t="shared" si="11"/>
        <v>-3.0000000000007354E-2</v>
      </c>
    </row>
    <row r="82" spans="1:17">
      <c r="A82" s="33" t="s">
        <v>124</v>
      </c>
      <c r="B82" s="196">
        <f>PPCL_NG!I82+PPCL_Spot!I82+GT_NG!I82+GT_Spot!I82+Bawana_NG!I82+Bawana_RLNG!I82+Bawana_Spot!I82</f>
        <v>126.14</v>
      </c>
      <c r="C82" s="196">
        <f>PPCL_NG!P82+PPCL_Spot!P82+GT_NG!P82+GT_Spot!P82+Bawana_NG!P82+Bawana_RLNG!P82+Bawana_Spot!P82</f>
        <v>126.15132088933882</v>
      </c>
      <c r="D82" s="197">
        <f t="shared" si="6"/>
        <v>-1.1320889338819029E-2</v>
      </c>
      <c r="E82" s="196">
        <f>PPCL_NG!J82+PPCL_Spot!J82+GT_NG!J82+GT_Spot!J82+Bawana_NG!J82+Bawana_RLNG!J82+Bawana_Spot!J82</f>
        <v>53</v>
      </c>
      <c r="F82" s="196">
        <f>PPCL_NG!Q82+PPCL_Spot!Q82+GT_NG!Q82+GT_Spot!Q82+Bawana_NG!Q82+Bawana_RLNG!Q82+Bawana_Spot!Q82</f>
        <v>53.007501515421133</v>
      </c>
      <c r="G82" s="197">
        <f t="shared" si="7"/>
        <v>-7.501515421132865E-3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24.98</v>
      </c>
      <c r="L82" s="196">
        <f>PPCL_NG!S82+PPCL_Spot!S82+GT_NG!S82+GT_Spot!S82+Bawana_NG!S82+Bawana_RLNG!S82+Bawana_Spot!S82</f>
        <v>24.981393264260511</v>
      </c>
      <c r="M82" s="197">
        <f t="shared" si="9"/>
        <v>-1.3932642605105627E-3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80.62001244706876</v>
      </c>
      <c r="P82" s="197">
        <f t="shared" si="10"/>
        <v>-1.0012447068760366E-2</v>
      </c>
      <c r="Q82" s="197">
        <f t="shared" si="11"/>
        <v>-3.0000000000007354E-2</v>
      </c>
    </row>
    <row r="83" spans="1:17">
      <c r="A83" s="33" t="s">
        <v>125</v>
      </c>
      <c r="B83" s="196">
        <f>PPCL_NG!I83+PPCL_Spot!I83+GT_NG!I83+GT_Spot!I83+Bawana_NG!I83+Bawana_RLNG!I83+Bawana_Spot!I83</f>
        <v>148.19000000000003</v>
      </c>
      <c r="C83" s="196">
        <f>PPCL_NG!P83+PPCL_Spot!P83+GT_NG!P83+GT_Spot!P83+Bawana_NG!P83+Bawana_RLNG!P83+Bawana_Spot!P83</f>
        <v>148.20232886354131</v>
      </c>
      <c r="D83" s="197">
        <f t="shared" si="6"/>
        <v>-1.2328863541284818E-2</v>
      </c>
      <c r="E83" s="196">
        <f>PPCL_NG!J83+PPCL_Spot!J83+GT_NG!J83+GT_Spot!J83+Bawana_NG!J83+Bawana_RLNG!J83+Bawana_Spot!J83</f>
        <v>53</v>
      </c>
      <c r="F83" s="196">
        <f>PPCL_NG!Q83+PPCL_Spot!Q83+GT_NG!Q83+GT_Spot!Q83+Bawana_NG!Q83+Bawana_RLNG!Q83+Bawana_Spot!Q83</f>
        <v>53.008126410233871</v>
      </c>
      <c r="G83" s="197">
        <f t="shared" si="7"/>
        <v>-8.1264102338707289E-3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5.8398529813709272</v>
      </c>
      <c r="J83" s="197">
        <f t="shared" si="8"/>
        <v>1.4701862907262608E-4</v>
      </c>
      <c r="K83" s="196">
        <f>PPCL_NG!L83+PPCL_Spot!L83+GT_NG!L83+GT_Spot!L83+Bawana_NG!L83+Bawana_RLNG!L83+Bawana_Spot!L83</f>
        <v>24.98</v>
      </c>
      <c r="L83" s="196">
        <f>PPCL_NG!S83+PPCL_Spot!S83+GT_NG!S83+GT_Spot!S83+Bawana_NG!S83+Bawana_RLNG!S83+Bawana_Spot!S83</f>
        <v>24.981712654942577</v>
      </c>
      <c r="M83" s="197">
        <f t="shared" si="9"/>
        <v>-1.7126549425761084E-3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80.620979089911316</v>
      </c>
      <c r="P83" s="197">
        <f t="shared" si="10"/>
        <v>-1.0979089911316464E-2</v>
      </c>
      <c r="Q83" s="197">
        <f t="shared" si="11"/>
        <v>-3.2999999999975493E-2</v>
      </c>
    </row>
    <row r="84" spans="1:17">
      <c r="A84" s="33" t="s">
        <v>126</v>
      </c>
      <c r="B84" s="196">
        <f>PPCL_NG!I84+PPCL_Spot!I84+GT_NG!I84+GT_Spot!I84+Bawana_NG!I84+Bawana_RLNG!I84+Bawana_Spot!I84</f>
        <v>148.19000000000003</v>
      </c>
      <c r="C84" s="196">
        <f>PPCL_NG!P84+PPCL_Spot!P84+GT_NG!P84+GT_Spot!P84+Bawana_NG!P84+Bawana_RLNG!P84+Bawana_Spot!P84</f>
        <v>148.20232886354131</v>
      </c>
      <c r="D84" s="197">
        <f t="shared" si="6"/>
        <v>-1.2328863541284818E-2</v>
      </c>
      <c r="E84" s="196">
        <f>PPCL_NG!J84+PPCL_Spot!J84+GT_NG!J84+GT_Spot!J84+Bawana_NG!J84+Bawana_RLNG!J84+Bawana_Spot!J84</f>
        <v>53</v>
      </c>
      <c r="F84" s="196">
        <f>PPCL_NG!Q84+PPCL_Spot!Q84+GT_NG!Q84+GT_Spot!Q84+Bawana_NG!Q84+Bawana_RLNG!Q84+Bawana_Spot!Q84</f>
        <v>53.008126410233871</v>
      </c>
      <c r="G84" s="197">
        <f t="shared" si="7"/>
        <v>-8.1264102338707289E-3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5.8398529813709272</v>
      </c>
      <c r="J84" s="197">
        <f t="shared" si="8"/>
        <v>1.4701862907262608E-4</v>
      </c>
      <c r="K84" s="196">
        <f>PPCL_NG!L84+PPCL_Spot!L84+GT_NG!L84+GT_Spot!L84+Bawana_NG!L84+Bawana_RLNG!L84+Bawana_Spot!L84</f>
        <v>24.98</v>
      </c>
      <c r="L84" s="196">
        <f>PPCL_NG!S84+PPCL_Spot!S84+GT_NG!S84+GT_Spot!S84+Bawana_NG!S84+Bawana_RLNG!S84+Bawana_Spot!S84</f>
        <v>24.981712654942577</v>
      </c>
      <c r="M84" s="197">
        <f t="shared" si="9"/>
        <v>-1.7126549425761084E-3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80.620979089911316</v>
      </c>
      <c r="P84" s="197">
        <f t="shared" si="10"/>
        <v>-1.0979089911316464E-2</v>
      </c>
      <c r="Q84" s="197">
        <f t="shared" si="11"/>
        <v>-3.2999999999975493E-2</v>
      </c>
    </row>
    <row r="85" spans="1:17">
      <c r="A85" s="33" t="s">
        <v>127</v>
      </c>
      <c r="B85" s="196">
        <f>PPCL_NG!I85+PPCL_Spot!I85+GT_NG!I85+GT_Spot!I85+Bawana_NG!I85+Bawana_RLNG!I85+Bawana_Spot!I85</f>
        <v>149.19000000000003</v>
      </c>
      <c r="C85" s="196">
        <f>PPCL_NG!P85+PPCL_Spot!P85+GT_NG!P85+GT_Spot!P85+Bawana_NG!P85+Bawana_RLNG!P85+Bawana_Spot!P85</f>
        <v>149.20301172089248</v>
      </c>
      <c r="D85" s="197">
        <f t="shared" si="6"/>
        <v>-1.3011720892450285E-2</v>
      </c>
      <c r="E85" s="196">
        <f>PPCL_NG!J85+PPCL_Spot!J85+GT_NG!J85+GT_Spot!J85+Bawana_NG!J85+Bawana_RLNG!J85+Bawana_Spot!J85</f>
        <v>53</v>
      </c>
      <c r="F85" s="196">
        <f>PPCL_NG!Q85+PPCL_Spot!Q85+GT_NG!Q85+GT_Spot!Q85+Bawana_NG!Q85+Bawana_RLNG!Q85+Bawana_Spot!Q85</f>
        <v>53.007866026115217</v>
      </c>
      <c r="G85" s="197">
        <f t="shared" si="7"/>
        <v>-7.8660261152165845E-3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5.8398529813709272</v>
      </c>
      <c r="J85" s="197">
        <f t="shared" si="8"/>
        <v>1.4701862907262608E-4</v>
      </c>
      <c r="K85" s="196">
        <f>PPCL_NG!L85+PPCL_Spot!L85+GT_NG!L85+GT_Spot!L85+Bawana_NG!L85+Bawana_RLNG!L85+Bawana_Spot!L85</f>
        <v>24.98</v>
      </c>
      <c r="L85" s="196">
        <f>PPCL_NG!S85+PPCL_Spot!S85+GT_NG!S85+GT_Spot!S85+Bawana_NG!S85+Bawana_RLNG!S85+Bawana_Spot!S85</f>
        <v>24.98164820987321</v>
      </c>
      <c r="M85" s="197">
        <f t="shared" si="9"/>
        <v>-1.6482098732097938E-3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80.620621061748167</v>
      </c>
      <c r="P85" s="197">
        <f t="shared" si="10"/>
        <v>-1.0621061748167904E-2</v>
      </c>
      <c r="Q85" s="197">
        <f t="shared" si="11"/>
        <v>-3.2999999999971941E-2</v>
      </c>
    </row>
    <row r="86" spans="1:17">
      <c r="A86" s="33" t="s">
        <v>128</v>
      </c>
      <c r="B86" s="196">
        <f>PPCL_NG!I86+PPCL_Spot!I86+GT_NG!I86+GT_Spot!I86+Bawana_NG!I86+Bawana_RLNG!I86+Bawana_Spot!I86</f>
        <v>149.19000000000003</v>
      </c>
      <c r="C86" s="196">
        <f>PPCL_NG!P86+PPCL_Spot!P86+GT_NG!P86+GT_Spot!P86+Bawana_NG!P86+Bawana_RLNG!P86+Bawana_Spot!P86</f>
        <v>149.20301172089248</v>
      </c>
      <c r="D86" s="197">
        <f t="shared" si="6"/>
        <v>-1.3011720892450285E-2</v>
      </c>
      <c r="E86" s="196">
        <f>PPCL_NG!J86+PPCL_Spot!J86+GT_NG!J86+GT_Spot!J86+Bawana_NG!J86+Bawana_RLNG!J86+Bawana_Spot!J86</f>
        <v>53</v>
      </c>
      <c r="F86" s="196">
        <f>PPCL_NG!Q86+PPCL_Spot!Q86+GT_NG!Q86+GT_Spot!Q86+Bawana_NG!Q86+Bawana_RLNG!Q86+Bawana_Spot!Q86</f>
        <v>53.007866026115217</v>
      </c>
      <c r="G86" s="197">
        <f t="shared" si="7"/>
        <v>-7.8660261152165845E-3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5.8398529813709272</v>
      </c>
      <c r="J86" s="197">
        <f t="shared" si="8"/>
        <v>1.4701862907262608E-4</v>
      </c>
      <c r="K86" s="196">
        <f>PPCL_NG!L86+PPCL_Spot!L86+GT_NG!L86+GT_Spot!L86+Bawana_NG!L86+Bawana_RLNG!L86+Bawana_Spot!L86</f>
        <v>24.98</v>
      </c>
      <c r="L86" s="196">
        <f>PPCL_NG!S86+PPCL_Spot!S86+GT_NG!S86+GT_Spot!S86+Bawana_NG!S86+Bawana_RLNG!S86+Bawana_Spot!S86</f>
        <v>24.98164820987321</v>
      </c>
      <c r="M86" s="197">
        <f t="shared" si="9"/>
        <v>-1.6482098732097938E-3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80.620621061748167</v>
      </c>
      <c r="P86" s="197">
        <f t="shared" si="10"/>
        <v>-1.0621061748167904E-2</v>
      </c>
      <c r="Q86" s="197">
        <f t="shared" si="11"/>
        <v>-3.2999999999971941E-2</v>
      </c>
    </row>
    <row r="87" spans="1:17">
      <c r="A87" s="33" t="s">
        <v>129</v>
      </c>
      <c r="B87" s="196">
        <f>PPCL_NG!I87+PPCL_Spot!I87+GT_NG!I87+GT_Spot!I87+Bawana_NG!I87+Bawana_RLNG!I87+Bawana_Spot!I87</f>
        <v>148.19000000000003</v>
      </c>
      <c r="C87" s="196">
        <f>PPCL_NG!P87+PPCL_Spot!P87+GT_NG!P87+GT_Spot!P87+Bawana_NG!P87+Bawana_RLNG!P87+Bawana_Spot!P87</f>
        <v>148.2036342495862</v>
      </c>
      <c r="D87" s="197">
        <f t="shared" si="6"/>
        <v>-1.3634249586175429E-2</v>
      </c>
      <c r="E87" s="196">
        <f>PPCL_NG!J87+PPCL_Spot!J87+GT_NG!J87+GT_Spot!J87+Bawana_NG!J87+Bawana_RLNG!J87+Bawana_Spot!J87</f>
        <v>53</v>
      </c>
      <c r="F87" s="196">
        <f>PPCL_NG!Q87+PPCL_Spot!Q87+GT_NG!Q87+GT_Spot!Q87+Bawana_NG!Q87+Bawana_RLNG!Q87+Bawana_Spot!Q87</f>
        <v>53.008562799595879</v>
      </c>
      <c r="G87" s="197">
        <f t="shared" si="7"/>
        <v>-8.5627995958788006E-3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5.8399096150125747</v>
      </c>
      <c r="J87" s="197">
        <f t="shared" si="8"/>
        <v>9.0384987425196073E-5</v>
      </c>
      <c r="K87" s="196">
        <f>PPCL_NG!L87+PPCL_Spot!L87+GT_NG!L87+GT_Spot!L87+Bawana_NG!L87+Bawana_RLNG!L87+Bawana_Spot!L87</f>
        <v>24.98</v>
      </c>
      <c r="L87" s="196">
        <f>PPCL_NG!S87+PPCL_Spot!S87+GT_NG!S87+GT_Spot!S87+Bawana_NG!S87+Bawana_RLNG!S87+Bawana_Spot!S87</f>
        <v>24.98193569839427</v>
      </c>
      <c r="M87" s="197">
        <f t="shared" si="9"/>
        <v>-1.9356983942699912E-3</v>
      </c>
      <c r="N87" s="196">
        <f>PPCL_NG!M87+PPCL_Spot!M87+GT_NG!M87+GT_Spot!M87+Bawana_NG!M87+Bawana_RLNG!M87+Bawana_Spot!M87</f>
        <v>61</v>
      </c>
      <c r="O87" s="196">
        <f>PPCL_NG!T87+PPCL_Spot!T87+GT_NG!T87+GT_Spot!T87+Bawana_NG!T87+Bawana_RLNG!T87+Bawana_Spot!T87</f>
        <v>61.011957637411058</v>
      </c>
      <c r="P87" s="197">
        <f t="shared" si="10"/>
        <v>-1.1957637411057931E-2</v>
      </c>
      <c r="Q87" s="197">
        <f t="shared" si="11"/>
        <v>-3.5999999999956955E-2</v>
      </c>
    </row>
    <row r="88" spans="1:17">
      <c r="A88" s="33" t="s">
        <v>130</v>
      </c>
      <c r="B88" s="196">
        <f>PPCL_NG!I88+PPCL_Spot!I88+GT_NG!I88+GT_Spot!I88+Bawana_NG!I88+Bawana_RLNG!I88+Bawana_Spot!I88</f>
        <v>148.19000000000003</v>
      </c>
      <c r="C88" s="196">
        <f>PPCL_NG!P88+PPCL_Spot!P88+GT_NG!P88+GT_Spot!P88+Bawana_NG!P88+Bawana_RLNG!P88+Bawana_Spot!P88</f>
        <v>148.2036342495862</v>
      </c>
      <c r="D88" s="197">
        <f t="shared" si="6"/>
        <v>-1.3634249586175429E-2</v>
      </c>
      <c r="E88" s="196">
        <f>PPCL_NG!J88+PPCL_Spot!J88+GT_NG!J88+GT_Spot!J88+Bawana_NG!J88+Bawana_RLNG!J88+Bawana_Spot!J88</f>
        <v>53</v>
      </c>
      <c r="F88" s="196">
        <f>PPCL_NG!Q88+PPCL_Spot!Q88+GT_NG!Q88+GT_Spot!Q88+Bawana_NG!Q88+Bawana_RLNG!Q88+Bawana_Spot!Q88</f>
        <v>53.008562799595879</v>
      </c>
      <c r="G88" s="197">
        <f t="shared" si="7"/>
        <v>-8.5627995958788006E-3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5.8399096150125747</v>
      </c>
      <c r="J88" s="197">
        <f t="shared" si="8"/>
        <v>9.0384987425196073E-5</v>
      </c>
      <c r="K88" s="196">
        <f>PPCL_NG!L88+PPCL_Spot!L88+GT_NG!L88+GT_Spot!L88+Bawana_NG!L88+Bawana_RLNG!L88+Bawana_Spot!L88</f>
        <v>24.98</v>
      </c>
      <c r="L88" s="196">
        <f>PPCL_NG!S88+PPCL_Spot!S88+GT_NG!S88+GT_Spot!S88+Bawana_NG!S88+Bawana_RLNG!S88+Bawana_Spot!S88</f>
        <v>24.98193569839427</v>
      </c>
      <c r="M88" s="197">
        <f t="shared" si="9"/>
        <v>-1.9356983942699912E-3</v>
      </c>
      <c r="N88" s="196">
        <f>PPCL_NG!M88+PPCL_Spot!M88+GT_NG!M88+GT_Spot!M88+Bawana_NG!M88+Bawana_RLNG!M88+Bawana_Spot!M88</f>
        <v>61</v>
      </c>
      <c r="O88" s="196">
        <f>PPCL_NG!T88+PPCL_Spot!T88+GT_NG!T88+GT_Spot!T88+Bawana_NG!T88+Bawana_RLNG!T88+Bawana_Spot!T88</f>
        <v>61.011957637411058</v>
      </c>
      <c r="P88" s="197">
        <f t="shared" si="10"/>
        <v>-1.1957637411057931E-2</v>
      </c>
      <c r="Q88" s="197">
        <f t="shared" si="11"/>
        <v>-3.5999999999956955E-2</v>
      </c>
    </row>
    <row r="89" spans="1:17">
      <c r="A89" s="33" t="s">
        <v>131</v>
      </c>
      <c r="B89" s="196">
        <f>PPCL_NG!I89+PPCL_Spot!I89+GT_NG!I89+GT_Spot!I89+Bawana_NG!I89+Bawana_RLNG!I89+Bawana_Spot!I89</f>
        <v>148.19000000000003</v>
      </c>
      <c r="C89" s="196">
        <f>PPCL_NG!P89+PPCL_Spot!P89+GT_NG!P89+GT_Spot!P89+Bawana_NG!P89+Bawana_RLNG!P89+Bawana_Spot!P89</f>
        <v>148.20050923507665</v>
      </c>
      <c r="D89" s="197">
        <f t="shared" si="6"/>
        <v>-1.05092350766256E-2</v>
      </c>
      <c r="E89" s="196">
        <f>PPCL_NG!J89+PPCL_Spot!J89+GT_NG!J89+GT_Spot!J89+Bawana_NG!J89+Bawana_RLNG!J89+Bawana_Spot!J89</f>
        <v>53</v>
      </c>
      <c r="F89" s="196">
        <f>PPCL_NG!Q89+PPCL_Spot!Q89+GT_NG!Q89+GT_Spot!Q89+Bawana_NG!Q89+Bawana_RLNG!Q89+Bawana_Spot!Q89</f>
        <v>53.007518110100818</v>
      </c>
      <c r="G89" s="197">
        <f t="shared" si="7"/>
        <v>-7.5181101008183759E-3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5.8397740375314378</v>
      </c>
      <c r="J89" s="197">
        <f t="shared" si="8"/>
        <v>2.25962468562102E-4</v>
      </c>
      <c r="K89" s="196">
        <f>PPCL_NG!L89+PPCL_Spot!L89+GT_NG!L89+GT_Spot!L89+Bawana_NG!L89+Bawana_RLNG!L89+Bawana_Spot!L89</f>
        <v>24.98</v>
      </c>
      <c r="L89" s="196">
        <f>PPCL_NG!S89+PPCL_Spot!S89+GT_NG!S89+GT_Spot!S89+Bawana_NG!S89+Bawana_RLNG!S89+Bawana_Spot!S89</f>
        <v>24.981401745985682</v>
      </c>
      <c r="M89" s="197">
        <f t="shared" si="9"/>
        <v>-1.4017459856816572E-3</v>
      </c>
      <c r="N89" s="196">
        <f>PPCL_NG!M89+PPCL_Spot!M89+GT_NG!M89+GT_Spot!M89+Bawana_NG!M89+Bawana_RLNG!M89+Bawana_Spot!M89</f>
        <v>61</v>
      </c>
      <c r="O89" s="196">
        <f>PPCL_NG!T89+PPCL_Spot!T89+GT_NG!T89+GT_Spot!T89+Bawana_NG!T89+Bawana_RLNG!T89+Bawana_Spot!T89</f>
        <v>61.01079687130543</v>
      </c>
      <c r="P89" s="197">
        <f t="shared" si="10"/>
        <v>-1.07968713054305E-2</v>
      </c>
      <c r="Q89" s="197">
        <f t="shared" si="11"/>
        <v>-2.9999999999994031E-2</v>
      </c>
    </row>
    <row r="90" spans="1:17">
      <c r="A90" s="33" t="s">
        <v>132</v>
      </c>
      <c r="B90" s="196">
        <f>PPCL_NG!I90+PPCL_Spot!I90+GT_NG!I90+GT_Spot!I90+Bawana_NG!I90+Bawana_RLNG!I90+Bawana_Spot!I90</f>
        <v>148.19000000000003</v>
      </c>
      <c r="C90" s="196">
        <f>PPCL_NG!P90+PPCL_Spot!P90+GT_NG!P90+GT_Spot!P90+Bawana_NG!P90+Bawana_RLNG!P90+Bawana_Spot!P90</f>
        <v>148.20050923507665</v>
      </c>
      <c r="D90" s="197">
        <f t="shared" si="6"/>
        <v>-1.05092350766256E-2</v>
      </c>
      <c r="E90" s="196">
        <f>PPCL_NG!J90+PPCL_Spot!J90+GT_NG!J90+GT_Spot!J90+Bawana_NG!J90+Bawana_RLNG!J90+Bawana_Spot!J90</f>
        <v>53</v>
      </c>
      <c r="F90" s="196">
        <f>PPCL_NG!Q90+PPCL_Spot!Q90+GT_NG!Q90+GT_Spot!Q90+Bawana_NG!Q90+Bawana_RLNG!Q90+Bawana_Spot!Q90</f>
        <v>53.007518110100818</v>
      </c>
      <c r="G90" s="197">
        <f t="shared" si="7"/>
        <v>-7.5181101008183759E-3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5.8397740375314378</v>
      </c>
      <c r="J90" s="197">
        <f t="shared" si="8"/>
        <v>2.25962468562102E-4</v>
      </c>
      <c r="K90" s="196">
        <f>PPCL_NG!L90+PPCL_Spot!L90+GT_NG!L90+GT_Spot!L90+Bawana_NG!L90+Bawana_RLNG!L90+Bawana_Spot!L90</f>
        <v>24.98</v>
      </c>
      <c r="L90" s="196">
        <f>PPCL_NG!S90+PPCL_Spot!S90+GT_NG!S90+GT_Spot!S90+Bawana_NG!S90+Bawana_RLNG!S90+Bawana_Spot!S90</f>
        <v>24.981401745985682</v>
      </c>
      <c r="M90" s="197">
        <f t="shared" si="9"/>
        <v>-1.4017459856816572E-3</v>
      </c>
      <c r="N90" s="196">
        <f>PPCL_NG!M90+PPCL_Spot!M90+GT_NG!M90+GT_Spot!M90+Bawana_NG!M90+Bawana_RLNG!M90+Bawana_Spot!M90</f>
        <v>61</v>
      </c>
      <c r="O90" s="196">
        <f>PPCL_NG!T90+PPCL_Spot!T90+GT_NG!T90+GT_Spot!T90+Bawana_NG!T90+Bawana_RLNG!T90+Bawana_Spot!T90</f>
        <v>61.01079687130543</v>
      </c>
      <c r="P90" s="197">
        <f t="shared" si="10"/>
        <v>-1.07968713054305E-2</v>
      </c>
      <c r="Q90" s="197">
        <f t="shared" si="11"/>
        <v>-2.9999999999994031E-2</v>
      </c>
    </row>
    <row r="91" spans="1:17">
      <c r="A91" s="33" t="s">
        <v>133</v>
      </c>
      <c r="B91" s="196">
        <f>PPCL_NG!I91+PPCL_Spot!I91+GT_NG!I91+GT_Spot!I91+Bawana_NG!I91+Bawana_RLNG!I91+Bawana_Spot!I91</f>
        <v>178.19000000000003</v>
      </c>
      <c r="C91" s="196">
        <f>PPCL_NG!P91+PPCL_Spot!P91+GT_NG!P91+GT_Spot!P91+Bawana_NG!P91+Bawana_RLNG!P91+Bawana_Spot!P91</f>
        <v>178.20050923507665</v>
      </c>
      <c r="D91" s="197">
        <f t="shared" si="6"/>
        <v>-1.05092350766256E-2</v>
      </c>
      <c r="E91" s="196">
        <f>PPCL_NG!J91+PPCL_Spot!J91+GT_NG!J91+GT_Spot!J91+Bawana_NG!J91+Bawana_RLNG!J91+Bawana_Spot!J91</f>
        <v>53</v>
      </c>
      <c r="F91" s="196">
        <f>PPCL_NG!Q91+PPCL_Spot!Q91+GT_NG!Q91+GT_Spot!Q91+Bawana_NG!Q91+Bawana_RLNG!Q91+Bawana_Spot!Q91</f>
        <v>53.007518110100818</v>
      </c>
      <c r="G91" s="197">
        <f t="shared" si="7"/>
        <v>-7.5181101008183759E-3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5.8397740375314378</v>
      </c>
      <c r="J91" s="197">
        <f t="shared" si="8"/>
        <v>2.25962468562102E-4</v>
      </c>
      <c r="K91" s="196">
        <f>PPCL_NG!L91+PPCL_Spot!L91+GT_NG!L91+GT_Spot!L91+Bawana_NG!L91+Bawana_RLNG!L91+Bawana_Spot!L91</f>
        <v>24.98</v>
      </c>
      <c r="L91" s="196">
        <f>PPCL_NG!S91+PPCL_Spot!S91+GT_NG!S91+GT_Spot!S91+Bawana_NG!S91+Bawana_RLNG!S91+Bawana_Spot!S91</f>
        <v>24.981401745985682</v>
      </c>
      <c r="M91" s="197">
        <f t="shared" si="9"/>
        <v>-1.4017459856816572E-3</v>
      </c>
      <c r="N91" s="196">
        <f>PPCL_NG!M91+PPCL_Spot!M91+GT_NG!M91+GT_Spot!M91+Bawana_NG!M91+Bawana_RLNG!M91+Bawana_Spot!M91</f>
        <v>61</v>
      </c>
      <c r="O91" s="196">
        <f>PPCL_NG!T91+PPCL_Spot!T91+GT_NG!T91+GT_Spot!T91+Bawana_NG!T91+Bawana_RLNG!T91+Bawana_Spot!T91</f>
        <v>61.01079687130543</v>
      </c>
      <c r="P91" s="197">
        <f t="shared" si="10"/>
        <v>-1.07968713054305E-2</v>
      </c>
      <c r="Q91" s="197">
        <f t="shared" si="11"/>
        <v>-2.9999999999994031E-2</v>
      </c>
    </row>
    <row r="92" spans="1:17">
      <c r="A92" s="33" t="s">
        <v>134</v>
      </c>
      <c r="B92" s="196">
        <f>PPCL_NG!I92+PPCL_Spot!I92+GT_NG!I92+GT_Spot!I92+Bawana_NG!I92+Bawana_RLNG!I92+Bawana_Spot!I92</f>
        <v>178.19000000000003</v>
      </c>
      <c r="C92" s="196">
        <f>PPCL_NG!P92+PPCL_Spot!P92+GT_NG!P92+GT_Spot!P92+Bawana_NG!P92+Bawana_RLNG!P92+Bawana_Spot!P92</f>
        <v>178.20050923507665</v>
      </c>
      <c r="D92" s="197">
        <f t="shared" si="6"/>
        <v>-1.05092350766256E-2</v>
      </c>
      <c r="E92" s="196">
        <f>PPCL_NG!J92+PPCL_Spot!J92+GT_NG!J92+GT_Spot!J92+Bawana_NG!J92+Bawana_RLNG!J92+Bawana_Spot!J92</f>
        <v>53</v>
      </c>
      <c r="F92" s="196">
        <f>PPCL_NG!Q92+PPCL_Spot!Q92+GT_NG!Q92+GT_Spot!Q92+Bawana_NG!Q92+Bawana_RLNG!Q92+Bawana_Spot!Q92</f>
        <v>53.007518110100818</v>
      </c>
      <c r="G92" s="197">
        <f t="shared" si="7"/>
        <v>-7.5181101008183759E-3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5.8397740375314378</v>
      </c>
      <c r="J92" s="197">
        <f t="shared" si="8"/>
        <v>2.25962468562102E-4</v>
      </c>
      <c r="K92" s="196">
        <f>PPCL_NG!L92+PPCL_Spot!L92+GT_NG!L92+GT_Spot!L92+Bawana_NG!L92+Bawana_RLNG!L92+Bawana_Spot!L92</f>
        <v>24.98</v>
      </c>
      <c r="L92" s="196">
        <f>PPCL_NG!S92+PPCL_Spot!S92+GT_NG!S92+GT_Spot!S92+Bawana_NG!S92+Bawana_RLNG!S92+Bawana_Spot!S92</f>
        <v>24.981401745985682</v>
      </c>
      <c r="M92" s="197">
        <f t="shared" si="9"/>
        <v>-1.4017459856816572E-3</v>
      </c>
      <c r="N92" s="196">
        <f>PPCL_NG!M92+PPCL_Spot!M92+GT_NG!M92+GT_Spot!M92+Bawana_NG!M92+Bawana_RLNG!M92+Bawana_Spot!M92</f>
        <v>61</v>
      </c>
      <c r="O92" s="196">
        <f>PPCL_NG!T92+PPCL_Spot!T92+GT_NG!T92+GT_Spot!T92+Bawana_NG!T92+Bawana_RLNG!T92+Bawana_Spot!T92</f>
        <v>61.01079687130543</v>
      </c>
      <c r="P92" s="197">
        <f t="shared" si="10"/>
        <v>-1.07968713054305E-2</v>
      </c>
      <c r="Q92" s="197">
        <f t="shared" si="11"/>
        <v>-2.9999999999994031E-2</v>
      </c>
    </row>
    <row r="93" spans="1:17">
      <c r="A93" s="33" t="s">
        <v>135</v>
      </c>
      <c r="B93" s="196">
        <f>PPCL_NG!I93+PPCL_Spot!I93+GT_NG!I93+GT_Spot!I93+Bawana_NG!I93+Bawana_RLNG!I93+Bawana_Spot!I93</f>
        <v>179.19000000000003</v>
      </c>
      <c r="C93" s="196">
        <f>PPCL_NG!P93+PPCL_Spot!P93+GT_NG!P93+GT_Spot!P93+Bawana_NG!P93+Bawana_RLNG!P93+Bawana_Spot!P93</f>
        <v>179.20119209242782</v>
      </c>
      <c r="D93" s="197">
        <f t="shared" si="6"/>
        <v>-1.1192092427791067E-2</v>
      </c>
      <c r="E93" s="196">
        <f>PPCL_NG!J93+PPCL_Spot!J93+GT_NG!J93+GT_Spot!J93+Bawana_NG!J93+Bawana_RLNG!J93+Bawana_Spot!J93</f>
        <v>53</v>
      </c>
      <c r="F93" s="196">
        <f>PPCL_NG!Q93+PPCL_Spot!Q93+GT_NG!Q93+GT_Spot!Q93+Bawana_NG!Q93+Bawana_RLNG!Q93+Bawana_Spot!Q93</f>
        <v>53.007257725982164</v>
      </c>
      <c r="G93" s="197">
        <f t="shared" si="7"/>
        <v>-7.2577259821642315E-3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5.8397740375314378</v>
      </c>
      <c r="J93" s="197">
        <f t="shared" si="8"/>
        <v>2.25962468562102E-4</v>
      </c>
      <c r="K93" s="196">
        <f>PPCL_NG!L93+PPCL_Spot!L93+GT_NG!L93+GT_Spot!L93+Bawana_NG!L93+Bawana_RLNG!L93+Bawana_Spot!L93</f>
        <v>24.98</v>
      </c>
      <c r="L93" s="196">
        <f>PPCL_NG!S93+PPCL_Spot!S93+GT_NG!S93+GT_Spot!S93+Bawana_NG!S93+Bawana_RLNG!S93+Bawana_Spot!S93</f>
        <v>24.981337300916316</v>
      </c>
      <c r="M93" s="197">
        <f t="shared" si="9"/>
        <v>-1.3373009163153426E-3</v>
      </c>
      <c r="N93" s="196">
        <f>PPCL_NG!M93+PPCL_Spot!M93+GT_NG!M93+GT_Spot!M93+Bawana_NG!M93+Bawana_RLNG!M93+Bawana_Spot!M93</f>
        <v>61</v>
      </c>
      <c r="O93" s="196">
        <f>PPCL_NG!T93+PPCL_Spot!T93+GT_NG!T93+GT_Spot!T93+Bawana_NG!T93+Bawana_RLNG!T93+Bawana_Spot!T93</f>
        <v>61.010438843142282</v>
      </c>
      <c r="P93" s="197">
        <f t="shared" si="10"/>
        <v>-1.0438843142281939E-2</v>
      </c>
      <c r="Q93" s="197">
        <f t="shared" si="11"/>
        <v>-2.9999999999990479E-2</v>
      </c>
    </row>
    <row r="94" spans="1:17">
      <c r="A94" s="33" t="s">
        <v>136</v>
      </c>
      <c r="B94" s="196">
        <f>PPCL_NG!I94+PPCL_Spot!I94+GT_NG!I94+GT_Spot!I94+Bawana_NG!I94+Bawana_RLNG!I94+Bawana_Spot!I94</f>
        <v>179.19000000000003</v>
      </c>
      <c r="C94" s="196">
        <f>PPCL_NG!P94+PPCL_Spot!P94+GT_NG!P94+GT_Spot!P94+Bawana_NG!P94+Bawana_RLNG!P94+Bawana_Spot!P94</f>
        <v>179.20119209242782</v>
      </c>
      <c r="D94" s="197">
        <f t="shared" si="6"/>
        <v>-1.1192092427791067E-2</v>
      </c>
      <c r="E94" s="196">
        <f>PPCL_NG!J94+PPCL_Spot!J94+GT_NG!J94+GT_Spot!J94+Bawana_NG!J94+Bawana_RLNG!J94+Bawana_Spot!J94</f>
        <v>53</v>
      </c>
      <c r="F94" s="196">
        <f>PPCL_NG!Q94+PPCL_Spot!Q94+GT_NG!Q94+GT_Spot!Q94+Bawana_NG!Q94+Bawana_RLNG!Q94+Bawana_Spot!Q94</f>
        <v>53.007257725982164</v>
      </c>
      <c r="G94" s="197">
        <f t="shared" si="7"/>
        <v>-7.2577259821642315E-3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5.8397740375314378</v>
      </c>
      <c r="J94" s="197">
        <f t="shared" si="8"/>
        <v>2.25962468562102E-4</v>
      </c>
      <c r="K94" s="196">
        <f>PPCL_NG!L94+PPCL_Spot!L94+GT_NG!L94+GT_Spot!L94+Bawana_NG!L94+Bawana_RLNG!L94+Bawana_Spot!L94</f>
        <v>24.98</v>
      </c>
      <c r="L94" s="196">
        <f>PPCL_NG!S94+PPCL_Spot!S94+GT_NG!S94+GT_Spot!S94+Bawana_NG!S94+Bawana_RLNG!S94+Bawana_Spot!S94</f>
        <v>24.981337300916316</v>
      </c>
      <c r="M94" s="197">
        <f t="shared" si="9"/>
        <v>-1.3373009163153426E-3</v>
      </c>
      <c r="N94" s="196">
        <f>PPCL_NG!M94+PPCL_Spot!M94+GT_NG!M94+GT_Spot!M94+Bawana_NG!M94+Bawana_RLNG!M94+Bawana_Spot!M94</f>
        <v>61</v>
      </c>
      <c r="O94" s="196">
        <f>PPCL_NG!T94+PPCL_Spot!T94+GT_NG!T94+GT_Spot!T94+Bawana_NG!T94+Bawana_RLNG!T94+Bawana_Spot!T94</f>
        <v>61.010438843142282</v>
      </c>
      <c r="P94" s="197">
        <f t="shared" si="10"/>
        <v>-1.0438843142281939E-2</v>
      </c>
      <c r="Q94" s="197">
        <f t="shared" si="11"/>
        <v>-2.9999999999990479E-2</v>
      </c>
    </row>
    <row r="95" spans="1:17">
      <c r="A95" s="33" t="s">
        <v>137</v>
      </c>
      <c r="B95" s="196">
        <f>PPCL_NG!I95+PPCL_Spot!I95+GT_NG!I95+GT_Spot!I95+Bawana_NG!I95+Bawana_RLNG!I95+Bawana_Spot!I95</f>
        <v>179.19000000000003</v>
      </c>
      <c r="C95" s="196">
        <f>PPCL_NG!P95+PPCL_Spot!P95+GT_NG!P95+GT_Spot!P95+Bawana_NG!P95+Bawana_RLNG!P95+Bawana_Spot!P95</f>
        <v>179.20119209242782</v>
      </c>
      <c r="D95" s="197">
        <f t="shared" si="6"/>
        <v>-1.1192092427791067E-2</v>
      </c>
      <c r="E95" s="196">
        <f>PPCL_NG!J95+PPCL_Spot!J95+GT_NG!J95+GT_Spot!J95+Bawana_NG!J95+Bawana_RLNG!J95+Bawana_Spot!J95</f>
        <v>53</v>
      </c>
      <c r="F95" s="196">
        <f>PPCL_NG!Q95+PPCL_Spot!Q95+GT_NG!Q95+GT_Spot!Q95+Bawana_NG!Q95+Bawana_RLNG!Q95+Bawana_Spot!Q95</f>
        <v>53.007257725982164</v>
      </c>
      <c r="G95" s="197">
        <f t="shared" si="7"/>
        <v>-7.2577259821642315E-3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5.8397740375314378</v>
      </c>
      <c r="J95" s="197">
        <f t="shared" si="8"/>
        <v>2.25962468562102E-4</v>
      </c>
      <c r="K95" s="196">
        <f>PPCL_NG!L95+PPCL_Spot!L95+GT_NG!L95+GT_Spot!L95+Bawana_NG!L95+Bawana_RLNG!L95+Bawana_Spot!L95</f>
        <v>24.98</v>
      </c>
      <c r="L95" s="196">
        <f>PPCL_NG!S95+PPCL_Spot!S95+GT_NG!S95+GT_Spot!S95+Bawana_NG!S95+Bawana_RLNG!S95+Bawana_Spot!S95</f>
        <v>24.981337300916316</v>
      </c>
      <c r="M95" s="197">
        <f t="shared" si="9"/>
        <v>-1.3373009163153426E-3</v>
      </c>
      <c r="N95" s="196">
        <f>PPCL_NG!M95+PPCL_Spot!M95+GT_NG!M95+GT_Spot!M95+Bawana_NG!M95+Bawana_RLNG!M95+Bawana_Spot!M95</f>
        <v>61</v>
      </c>
      <c r="O95" s="196">
        <f>PPCL_NG!T95+PPCL_Spot!T95+GT_NG!T95+GT_Spot!T95+Bawana_NG!T95+Bawana_RLNG!T95+Bawana_Spot!T95</f>
        <v>61.010438843142282</v>
      </c>
      <c r="P95" s="197">
        <f t="shared" si="10"/>
        <v>-1.0438843142281939E-2</v>
      </c>
      <c r="Q95" s="197">
        <f t="shared" si="11"/>
        <v>-2.9999999999990479E-2</v>
      </c>
    </row>
    <row r="96" spans="1:17">
      <c r="A96" s="33" t="s">
        <v>138</v>
      </c>
      <c r="B96" s="196">
        <f>PPCL_NG!I96+PPCL_Spot!I96+GT_NG!I96+GT_Spot!I96+Bawana_NG!I96+Bawana_RLNG!I96+Bawana_Spot!I96</f>
        <v>179.84</v>
      </c>
      <c r="C96" s="196">
        <f>PPCL_NG!P96+PPCL_Spot!P96+GT_NG!P96+GT_Spot!P96+Bawana_NG!P96+Bawana_RLNG!P96+Bawana_Spot!P96</f>
        <v>179.85562611580826</v>
      </c>
      <c r="D96" s="197">
        <f t="shared" si="6"/>
        <v>-1.562611580826001E-2</v>
      </c>
      <c r="E96" s="196">
        <f>PPCL_NG!J96+PPCL_Spot!J96+GT_NG!J96+GT_Spot!J96+Bawana_NG!J96+Bawana_RLNG!J96+Bawana_Spot!J96</f>
        <v>53.34</v>
      </c>
      <c r="F96" s="196">
        <f>PPCL_NG!Q96+PPCL_Spot!Q96+GT_NG!Q96+GT_Spot!Q96+Bawana_NG!Q96+Bawana_RLNG!Q96+Bawana_Spot!Q96</f>
        <v>53.349667879569331</v>
      </c>
      <c r="G96" s="197">
        <f t="shared" si="7"/>
        <v>-9.6678795693279085E-3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5.8397740375314378</v>
      </c>
      <c r="J96" s="197">
        <f t="shared" si="8"/>
        <v>2.25962468562102E-4</v>
      </c>
      <c r="K96" s="196">
        <f>PPCL_NG!L96+PPCL_Spot!L96+GT_NG!L96+GT_Spot!L96+Bawana_NG!L96+Bawana_RLNG!L96+Bawana_Spot!L96</f>
        <v>24.98</v>
      </c>
      <c r="L96" s="196">
        <f>PPCL_NG!S96+PPCL_Spot!S96+GT_NG!S96+GT_Spot!S96+Bawana_NG!S96+Bawana_RLNG!S96+Bawana_Spot!S96</f>
        <v>24.98181869765007</v>
      </c>
      <c r="M96" s="197">
        <f t="shared" si="9"/>
        <v>-1.8186976500693675E-3</v>
      </c>
      <c r="N96" s="196">
        <f>PPCL_NG!M96+PPCL_Spot!M96+GT_NG!M96+GT_Spot!M96+Bawana_NG!M96+Bawana_RLNG!M96+Bawana_Spot!M96</f>
        <v>61</v>
      </c>
      <c r="O96" s="196">
        <f>PPCL_NG!T96+PPCL_Spot!T96+GT_NG!T96+GT_Spot!T96+Bawana_NG!T96+Bawana_RLNG!T96+Bawana_Spot!T96</f>
        <v>61.013113269440915</v>
      </c>
      <c r="P96" s="197">
        <f t="shared" si="10"/>
        <v>-1.3113269440914621E-2</v>
      </c>
      <c r="Q96" s="197">
        <f t="shared" si="11"/>
        <v>-4.0000000000009805E-2</v>
      </c>
    </row>
    <row r="97" spans="1:17">
      <c r="A97" s="33" t="s">
        <v>139</v>
      </c>
      <c r="B97" s="196">
        <f>PPCL_NG!I97+PPCL_Spot!I97+GT_NG!I97+GT_Spot!I97+Bawana_NG!I97+Bawana_RLNG!I97+Bawana_Spot!I97</f>
        <v>179.84</v>
      </c>
      <c r="C97" s="196">
        <f>PPCL_NG!P97+PPCL_Spot!P97+GT_NG!P97+GT_Spot!P97+Bawana_NG!P97+Bawana_RLNG!P97+Bawana_Spot!P97</f>
        <v>179.85562611580826</v>
      </c>
      <c r="D97" s="197">
        <f t="shared" si="6"/>
        <v>-1.562611580826001E-2</v>
      </c>
      <c r="E97" s="196">
        <f>PPCL_NG!J97+PPCL_Spot!J97+GT_NG!J97+GT_Spot!J97+Bawana_NG!J97+Bawana_RLNG!J97+Bawana_Spot!J97</f>
        <v>53.34</v>
      </c>
      <c r="F97" s="196">
        <f>PPCL_NG!Q97+PPCL_Spot!Q97+GT_NG!Q97+GT_Spot!Q97+Bawana_NG!Q97+Bawana_RLNG!Q97+Bawana_Spot!Q97</f>
        <v>53.349667879569331</v>
      </c>
      <c r="G97" s="197">
        <f t="shared" si="7"/>
        <v>-9.6678795693279085E-3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5.8397740375314378</v>
      </c>
      <c r="J97" s="197">
        <f t="shared" si="8"/>
        <v>2.25962468562102E-4</v>
      </c>
      <c r="K97" s="196">
        <f>PPCL_NG!L97+PPCL_Spot!L97+GT_NG!L97+GT_Spot!L97+Bawana_NG!L97+Bawana_RLNG!L97+Bawana_Spot!L97</f>
        <v>24.98</v>
      </c>
      <c r="L97" s="196">
        <f>PPCL_NG!S97+PPCL_Spot!S97+GT_NG!S97+GT_Spot!S97+Bawana_NG!S97+Bawana_RLNG!S97+Bawana_Spot!S97</f>
        <v>24.98181869765007</v>
      </c>
      <c r="M97" s="197">
        <f t="shared" si="9"/>
        <v>-1.8186976500693675E-3</v>
      </c>
      <c r="N97" s="196">
        <f>PPCL_NG!M97+PPCL_Spot!M97+GT_NG!M97+GT_Spot!M97+Bawana_NG!M97+Bawana_RLNG!M97+Bawana_Spot!M97</f>
        <v>61</v>
      </c>
      <c r="O97" s="196">
        <f>PPCL_NG!T97+PPCL_Spot!T97+GT_NG!T97+GT_Spot!T97+Bawana_NG!T97+Bawana_RLNG!T97+Bawana_Spot!T97</f>
        <v>61.013113269440915</v>
      </c>
      <c r="P97" s="197">
        <f t="shared" si="10"/>
        <v>-1.3113269440914621E-2</v>
      </c>
      <c r="Q97" s="197">
        <f t="shared" si="11"/>
        <v>-4.0000000000009805E-2</v>
      </c>
    </row>
    <row r="98" spans="1:17">
      <c r="A98" s="33" t="s">
        <v>140</v>
      </c>
      <c r="B98" s="196">
        <f>PPCL_NG!I98+PPCL_Spot!I98+GT_NG!I98+GT_Spot!I98+Bawana_NG!I98+Bawana_RLNG!I98+Bawana_Spot!I98</f>
        <v>179.84</v>
      </c>
      <c r="C98" s="196">
        <f>PPCL_NG!P98+PPCL_Spot!P98+GT_NG!P98+GT_Spot!P98+Bawana_NG!P98+Bawana_RLNG!P98+Bawana_Spot!P98</f>
        <v>179.85562611580826</v>
      </c>
      <c r="D98" s="197">
        <f t="shared" si="6"/>
        <v>-1.562611580826001E-2</v>
      </c>
      <c r="E98" s="196">
        <f>PPCL_NG!J98+PPCL_Spot!J98+GT_NG!J98+GT_Spot!J98+Bawana_NG!J98+Bawana_RLNG!J98+Bawana_Spot!J98</f>
        <v>53.34</v>
      </c>
      <c r="F98" s="196">
        <f>PPCL_NG!Q98+PPCL_Spot!Q98+GT_NG!Q98+GT_Spot!Q98+Bawana_NG!Q98+Bawana_RLNG!Q98+Bawana_Spot!Q98</f>
        <v>53.349667879569331</v>
      </c>
      <c r="G98" s="197">
        <f t="shared" si="7"/>
        <v>-9.6678795693279085E-3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5.8397740375314378</v>
      </c>
      <c r="J98" s="197">
        <f t="shared" si="8"/>
        <v>2.25962468562102E-4</v>
      </c>
      <c r="K98" s="196">
        <f>PPCL_NG!L98+PPCL_Spot!L98+GT_NG!L98+GT_Spot!L98+Bawana_NG!L98+Bawana_RLNG!L98+Bawana_Spot!L98</f>
        <v>24.98</v>
      </c>
      <c r="L98" s="196">
        <f>PPCL_NG!S98+PPCL_Spot!S98+GT_NG!S98+GT_Spot!S98+Bawana_NG!S98+Bawana_RLNG!S98+Bawana_Spot!S98</f>
        <v>24.98181869765007</v>
      </c>
      <c r="M98" s="197">
        <f t="shared" si="9"/>
        <v>-1.8186976500693675E-3</v>
      </c>
      <c r="N98" s="196">
        <f>PPCL_NG!M98+PPCL_Spot!M98+GT_NG!M98+GT_Spot!M98+Bawana_NG!M98+Bawana_RLNG!M98+Bawana_Spot!M98</f>
        <v>61</v>
      </c>
      <c r="O98" s="196">
        <f>PPCL_NG!T98+PPCL_Spot!T98+GT_NG!T98+GT_Spot!T98+Bawana_NG!T98+Bawana_RLNG!T98+Bawana_Spot!T98</f>
        <v>61.013113269440915</v>
      </c>
      <c r="P98" s="197">
        <f t="shared" si="10"/>
        <v>-1.3113269440914621E-2</v>
      </c>
      <c r="Q98" s="197">
        <f t="shared" si="11"/>
        <v>-4.0000000000009805E-2</v>
      </c>
    </row>
    <row r="99" spans="1:17">
      <c r="A99" s="33" t="s">
        <v>324</v>
      </c>
      <c r="B99" s="196">
        <f>PPCL_NG!I99+PPCL_Spot!I99+GT_NG!I99+GT_Spot!I99+Bawana_NG!I99+Bawana_RLNG!I99+Bawana_Spot!I99</f>
        <v>4.4758250000000039</v>
      </c>
      <c r="C99" s="196">
        <f>PPCL_NG!P99+PPCL_Spot!P99+GT_NG!P99+GT_Spot!P99+Bawana_NG!P99+Bawana_RLNG!P99+Bawana_Spot!P99</f>
        <v>4.3470686442750921</v>
      </c>
      <c r="D99" s="197">
        <f t="shared" si="6"/>
        <v>0.12875635572491184</v>
      </c>
      <c r="E99" s="196">
        <f>PPCL_NG!J99+PPCL_Spot!J99+GT_NG!J99+GT_Spot!J99+Bawana_NG!J99+Bawana_RLNG!J99+Bawana_Spot!J99</f>
        <v>1.3444625000000003</v>
      </c>
      <c r="F99" s="196">
        <f>PPCL_NG!Q99+PPCL_Spot!Q99+GT_NG!Q99+GT_Spot!Q99+Bawana_NG!Q99+Bawana_RLNG!Q99+Bawana_Spot!Q99</f>
        <v>1.3383576322165549</v>
      </c>
      <c r="G99" s="197">
        <f t="shared" si="7"/>
        <v>6.1048677834454335E-3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0.13942663194559707</v>
      </c>
      <c r="J99" s="197">
        <f t="shared" si="8"/>
        <v>7.3336805440274433E-4</v>
      </c>
      <c r="K99" s="196">
        <f>PPCL_NG!L99+PPCL_Spot!L99+GT_NG!L99+GT_Spot!L99+Bawana_NG!L99+Bawana_RLNG!L99+Bawana_Spot!L99</f>
        <v>0.67889999999999984</v>
      </c>
      <c r="L99" s="196">
        <f>PPCL_NG!S99+PPCL_Spot!S99+GT_NG!S99+GT_Spot!S99+Bawana_NG!S99+Bawana_RLNG!S99+Bawana_Spot!S99</f>
        <v>0.66978099631161869</v>
      </c>
      <c r="M99" s="197">
        <f t="shared" si="9"/>
        <v>9.1190036883811443E-3</v>
      </c>
      <c r="N99" s="196">
        <f>PPCL_NG!M99+PPCL_Spot!M99+GT_NG!M99+GT_Spot!M99+Bawana_NG!M99+Bawana_RLNG!M99+Bawana_Spot!M99</f>
        <v>1.7443024999999988</v>
      </c>
      <c r="O99" s="196">
        <f>PPCL_NG!T99+PPCL_Spot!T99+GT_NG!T99+GT_Spot!T99+Bawana_NG!T99+Bawana_RLNG!T99+Bawana_Spot!T99</f>
        <v>1.7349470952511368</v>
      </c>
      <c r="P99" s="197">
        <f t="shared" si="10"/>
        <v>9.355404748861984E-3</v>
      </c>
      <c r="Q99" s="197">
        <f t="shared" si="11"/>
        <v>0.15406900000000315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45336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45336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45336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2024-02-28T06:40:49Z</dcterms:modified>
</cp:coreProperties>
</file>